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<sst xmlns="http://schemas.openxmlformats.org/spreadsheetml/2006/main" count="118" uniqueCount="102">
  <si>
    <t>Łuczkowski Zygmunt</t>
  </si>
  <si>
    <t>Maciejewski Bogusław</t>
  </si>
  <si>
    <t>Kałaczyński Ryszard</t>
  </si>
  <si>
    <t>Witunia</t>
  </si>
  <si>
    <t>Kwidzyn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</si>
  <si>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</si>
  <si>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</si>
  <si>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</si>
  <si>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</si>
  <si>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</si>
  <si>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</si>
  <si>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</si>
  <si>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</si>
  <si>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Aleksandrowicz Krzysztof</t>
  </si>
  <si>
    <t>Tczew</t>
  </si>
  <si>
    <t>Gdańsk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</si>
  <si>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</si>
  <si>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</si>
  <si>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</si>
  <si>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</si>
  <si>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</si>
  <si>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</si>
  <si>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</si>
  <si>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</si>
  <si>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</si>
  <si>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</si>
  <si>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Winnicki Stanisław</t>
  </si>
  <si>
    <t>Rów</t>
  </si>
  <si>
    <t>Oskierko Roman</t>
  </si>
  <si>
    <t>Łyscarz Józef</t>
  </si>
  <si>
    <t>Katowice</t>
  </si>
  <si>
    <t>ilość maratonów</t>
  </si>
  <si>
    <t>Złoty Stok</t>
  </si>
  <si>
    <t>Torłop Przemysław</t>
  </si>
  <si>
    <t>23.02.2018</t>
  </si>
  <si>
    <t>24.02.2018</t>
  </si>
  <si>
    <t>25.02.2018</t>
  </si>
  <si>
    <t>26.02.2018</t>
  </si>
  <si>
    <t>27.02.2018</t>
  </si>
  <si>
    <t>28.02.2018</t>
  </si>
  <si>
    <t>01.03.2018</t>
  </si>
  <si>
    <t>02.03.2018</t>
  </si>
  <si>
    <t>03.03.2018</t>
  </si>
  <si>
    <t>04.03.2018</t>
  </si>
  <si>
    <t>miejsce</t>
  </si>
  <si>
    <t>Siwek Krzysztof</t>
  </si>
  <si>
    <t>Kołodziejczak Łukasz</t>
  </si>
  <si>
    <t>Golina</t>
  </si>
  <si>
    <t>Radtke Robert</t>
  </si>
  <si>
    <t>Radtke Arkadiusz</t>
  </si>
  <si>
    <t>Nowiny</t>
  </si>
  <si>
    <t>Komenda Lech</t>
  </si>
  <si>
    <t>Ciechanów</t>
  </si>
  <si>
    <t>Witczak Jolanta</t>
  </si>
  <si>
    <t>Lusowo</t>
  </si>
  <si>
    <t>Andersz Ryszard</t>
  </si>
  <si>
    <t>Pleszew</t>
  </si>
  <si>
    <t>Fila Antoni</t>
  </si>
  <si>
    <t>Sztum</t>
  </si>
  <si>
    <t>Kubickova Eliska Anna</t>
  </si>
  <si>
    <t>Plzen/Czechy</t>
  </si>
  <si>
    <t>Gill Barbara</t>
  </si>
  <si>
    <t>Sierpc</t>
  </si>
  <si>
    <t>Brączyk Krzysztof</t>
  </si>
  <si>
    <t>Więcbork</t>
  </si>
  <si>
    <t>Wyrobek Monika</t>
  </si>
  <si>
    <t>Gwóźdź Kamil</t>
  </si>
  <si>
    <t>Słotwiński Damian</t>
  </si>
  <si>
    <t>Uników</t>
  </si>
  <si>
    <t>Sosnowski Jarek</t>
  </si>
  <si>
    <t>Bogdanowicz Beata</t>
  </si>
  <si>
    <t>Mitkowski Sebastain</t>
  </si>
  <si>
    <t>Gdaniec Sławomir</t>
  </si>
  <si>
    <t>Guziński Jacek</t>
  </si>
  <si>
    <t>Zawidzki Krzysztof</t>
  </si>
  <si>
    <t>Pobłocki Jan</t>
  </si>
  <si>
    <t>Kruszyńska Barbara</t>
  </si>
  <si>
    <t>Sosnowska Bożena</t>
  </si>
  <si>
    <t>Jaroszewski Piotr</t>
  </si>
  <si>
    <t>Złotów</t>
  </si>
  <si>
    <t>Reiter Eugeniusz</t>
  </si>
  <si>
    <t>Poznań</t>
  </si>
  <si>
    <t>Kukuła Janusz</t>
  </si>
  <si>
    <t>Rokitki</t>
  </si>
  <si>
    <t>Karkowska Wiesława</t>
  </si>
  <si>
    <t>Baranowo</t>
  </si>
  <si>
    <t>Dziedzic Izabela</t>
  </si>
  <si>
    <t>Darowski Dariusz</t>
  </si>
  <si>
    <t>Księginice</t>
  </si>
  <si>
    <t>Sikora Artur</t>
  </si>
  <si>
    <t>Mańkowski Dariusz</t>
  </si>
  <si>
    <t>Jastrowie</t>
  </si>
  <si>
    <t>Sypniewska Hanna</t>
  </si>
  <si>
    <t>Gdynia</t>
  </si>
  <si>
    <t>Szeler Joanna</t>
  </si>
  <si>
    <t>Warszawa</t>
  </si>
  <si>
    <t>Karwowski Michał</t>
  </si>
  <si>
    <t>Łódź</t>
  </si>
  <si>
    <t>Patura Ania</t>
  </si>
  <si>
    <t>Trzeciecka Magdalena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</si>
  <si>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                                            II Dziesięciomaraton Zimowy 2018</t>
    </r>
  </si>
  <si>
    <t>Białków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</si>
</sst>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b/>
      <sz val="9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b/>
      <sz val="9"/>
      <color indexed="17"/>
      <name val="Arial"/>
      <family val="2"/>
    </font>
    <font>
      <b/>
      <sz val="7"/>
      <color indexed="30"/>
      <name val="Verdana"/>
      <family val="2"/>
    </font>
    <font>
      <b/>
      <sz val="8"/>
      <color indexed="30"/>
      <name val="Verdana"/>
      <family val="2"/>
    </font>
    <font>
      <b/>
      <sz val="9"/>
      <color rgb="FF006600"/>
      <name val="Arial"/>
      <family val="2"/>
    </font>
    <font>
      <b/>
      <sz val="7"/>
      <color rgb="FF003DB8"/>
      <name val="Verdana"/>
      <family val="2"/>
    </font>
    <font>
      <b/>
      <sz val="8"/>
      <color rgb="FF003DB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3" fontId="26" fillId="24" borderId="10" xfId="51" applyNumberFormat="1" applyFont="1" applyFill="1" applyBorder="1" applyAlignment="1">
      <alignment horizontal="center" vertical="center"/>
      <protection/>
    </xf>
    <xf numFmtId="174" fontId="26" fillId="24" borderId="10" xfId="51" applyNumberFormat="1" applyFont="1" applyFill="1" applyBorder="1" applyAlignment="1">
      <alignment horizontal="center" vertical="center"/>
      <protection/>
    </xf>
    <xf numFmtId="46" fontId="26" fillId="24" borderId="10" xfId="51" applyNumberFormat="1" applyFont="1" applyFill="1" applyBorder="1" applyAlignment="1">
      <alignment horizontal="center" vertical="center"/>
      <protection/>
    </xf>
    <xf numFmtId="45" fontId="26" fillId="24" borderId="11" xfId="51" applyNumberFormat="1" applyFont="1" applyFill="1" applyBorder="1" applyAlignment="1">
      <alignment horizontal="center" vertical="center"/>
      <protection/>
    </xf>
    <xf numFmtId="0" fontId="21" fillId="24" borderId="12" xfId="51" applyFont="1" applyFill="1" applyBorder="1" applyAlignment="1">
      <alignment vertical="center"/>
      <protection/>
    </xf>
    <xf numFmtId="0" fontId="26" fillId="24" borderId="12" xfId="51" applyFont="1" applyFill="1" applyBorder="1" applyAlignment="1">
      <alignment horizontal="left" vertical="center"/>
      <protection/>
    </xf>
    <xf numFmtId="174" fontId="21" fillId="24" borderId="13" xfId="51" applyNumberFormat="1" applyFont="1" applyFill="1" applyBorder="1" applyAlignment="1">
      <alignment horizontal="center" vertical="center"/>
      <protection/>
    </xf>
    <xf numFmtId="174" fontId="21" fillId="24" borderId="14" xfId="51" applyNumberFormat="1" applyFont="1" applyFill="1" applyBorder="1" applyAlignment="1">
      <alignment horizontal="center" vertical="center"/>
      <protection/>
    </xf>
    <xf numFmtId="46" fontId="25" fillId="24" borderId="15" xfId="51" applyNumberFormat="1" applyFont="1" applyFill="1" applyBorder="1" applyAlignment="1">
      <alignment horizontal="center" vertical="center"/>
      <protection/>
    </xf>
    <xf numFmtId="174" fontId="25" fillId="24" borderId="14" xfId="51" applyNumberFormat="1" applyFont="1" applyFill="1" applyBorder="1" applyAlignment="1">
      <alignment horizontal="center" vertical="center"/>
      <protection/>
    </xf>
    <xf numFmtId="0" fontId="21" fillId="24" borderId="16" xfId="51" applyFont="1" applyFill="1" applyBorder="1" applyAlignment="1">
      <alignment vertical="center"/>
      <protection/>
    </xf>
    <xf numFmtId="0" fontId="26" fillId="24" borderId="16" xfId="51" applyFont="1" applyFill="1" applyBorder="1" applyAlignment="1">
      <alignment horizontal="left" vertical="center"/>
      <protection/>
    </xf>
    <xf numFmtId="174" fontId="25" fillId="24" borderId="13" xfId="51" applyNumberFormat="1" applyFont="1" applyFill="1" applyBorder="1" applyAlignment="1">
      <alignment horizontal="center" vertical="center"/>
      <protection/>
    </xf>
    <xf numFmtId="0" fontId="21" fillId="24" borderId="17" xfId="51" applyFont="1" applyFill="1" applyBorder="1" applyAlignment="1">
      <alignment vertical="center"/>
      <protection/>
    </xf>
    <xf numFmtId="0" fontId="26" fillId="24" borderId="17" xfId="51" applyFont="1" applyFill="1" applyBorder="1" applyAlignment="1">
      <alignment horizontal="left" vertical="center"/>
      <protection/>
    </xf>
    <xf numFmtId="174" fontId="21" fillId="24" borderId="18" xfId="51" applyNumberFormat="1" applyFont="1" applyFill="1" applyBorder="1" applyAlignment="1">
      <alignment horizontal="center" vertical="center"/>
      <protection/>
    </xf>
    <xf numFmtId="174" fontId="21" fillId="24" borderId="10" xfId="51" applyNumberFormat="1" applyFont="1" applyFill="1" applyBorder="1" applyAlignment="1">
      <alignment horizontal="center" vertical="center"/>
      <protection/>
    </xf>
    <xf numFmtId="46" fontId="25" fillId="24" borderId="11" xfId="51" applyNumberFormat="1" applyFont="1" applyFill="1" applyBorder="1" applyAlignment="1">
      <alignment horizontal="center" vertical="center"/>
      <protection/>
    </xf>
    <xf numFmtId="174" fontId="25" fillId="24" borderId="10" xfId="51" applyNumberFormat="1" applyFont="1" applyFill="1" applyBorder="1" applyAlignment="1">
      <alignment horizontal="center" vertical="center"/>
      <protection/>
    </xf>
    <xf numFmtId="0" fontId="24" fillId="25" borderId="19" xfId="0" applyFont="1" applyFill="1" applyBorder="1" applyAlignment="1">
      <alignment vertical="center"/>
    </xf>
    <xf numFmtId="3" fontId="26" fillId="26" borderId="10" xfId="51" applyNumberFormat="1" applyFont="1" applyFill="1" applyBorder="1" applyAlignment="1">
      <alignment horizontal="center" vertical="center"/>
      <protection/>
    </xf>
    <xf numFmtId="174" fontId="26" fillId="26" borderId="10" xfId="51" applyNumberFormat="1" applyFont="1" applyFill="1" applyBorder="1" applyAlignment="1">
      <alignment horizontal="center" vertical="center"/>
      <protection/>
    </xf>
    <xf numFmtId="46" fontId="26" fillId="26" borderId="10" xfId="51" applyNumberFormat="1" applyFont="1" applyFill="1" applyBorder="1" applyAlignment="1">
      <alignment horizontal="center" vertical="center"/>
      <protection/>
    </xf>
    <xf numFmtId="45" fontId="26" fillId="26" borderId="11" xfId="51" applyNumberFormat="1" applyFont="1" applyFill="1" applyBorder="1" applyAlignment="1">
      <alignment horizontal="center" vertical="center"/>
      <protection/>
    </xf>
    <xf numFmtId="174" fontId="25" fillId="26" borderId="20" xfId="51" applyNumberFormat="1" applyFont="1" applyFill="1" applyBorder="1" applyAlignment="1">
      <alignment horizontal="center" vertical="center"/>
      <protection/>
    </xf>
    <xf numFmtId="46" fontId="25" fillId="26" borderId="21" xfId="51" applyNumberFormat="1" applyFont="1" applyFill="1" applyBorder="1" applyAlignment="1">
      <alignment horizontal="center" vertical="center"/>
      <protection/>
    </xf>
    <xf numFmtId="0" fontId="21" fillId="26" borderId="12" xfId="51" applyFont="1" applyFill="1" applyBorder="1" applyAlignment="1">
      <alignment vertical="center"/>
      <protection/>
    </xf>
    <xf numFmtId="0" fontId="26" fillId="26" borderId="12" xfId="51" applyFont="1" applyFill="1" applyBorder="1" applyAlignment="1">
      <alignment horizontal="left" vertical="center"/>
      <protection/>
    </xf>
    <xf numFmtId="174" fontId="21" fillId="26" borderId="13" xfId="51" applyNumberFormat="1" applyFont="1" applyFill="1" applyBorder="1" applyAlignment="1">
      <alignment horizontal="center" vertical="center"/>
      <protection/>
    </xf>
    <xf numFmtId="174" fontId="21" fillId="26" borderId="14" xfId="51" applyNumberFormat="1" applyFont="1" applyFill="1" applyBorder="1" applyAlignment="1">
      <alignment horizontal="center" vertical="center"/>
      <protection/>
    </xf>
    <xf numFmtId="46" fontId="25" fillId="26" borderId="15" xfId="51" applyNumberFormat="1" applyFont="1" applyFill="1" applyBorder="1" applyAlignment="1">
      <alignment horizontal="center" vertical="center"/>
      <protection/>
    </xf>
    <xf numFmtId="174" fontId="25" fillId="26" borderId="14" xfId="51" applyNumberFormat="1" applyFont="1" applyFill="1" applyBorder="1" applyAlignment="1">
      <alignment horizontal="center" vertical="center"/>
      <protection/>
    </xf>
    <xf numFmtId="0" fontId="21" fillId="26" borderId="14" xfId="51" applyFont="1" applyFill="1" applyBorder="1" applyAlignment="1">
      <alignment vertical="center"/>
      <protection/>
    </xf>
    <xf numFmtId="3" fontId="26" fillId="26" borderId="14" xfId="51" applyNumberFormat="1" applyFont="1" applyFill="1" applyBorder="1" applyAlignment="1">
      <alignment horizontal="center" vertical="center"/>
      <protection/>
    </xf>
    <xf numFmtId="174" fontId="26" fillId="26" borderId="14" xfId="51" applyNumberFormat="1" applyFont="1" applyFill="1" applyBorder="1" applyAlignment="1">
      <alignment horizontal="center" vertical="center"/>
      <protection/>
    </xf>
    <xf numFmtId="46" fontId="26" fillId="26" borderId="14" xfId="51" applyNumberFormat="1" applyFont="1" applyFill="1" applyBorder="1" applyAlignment="1">
      <alignment horizontal="center" vertical="center"/>
      <protection/>
    </xf>
    <xf numFmtId="45" fontId="26" fillId="26" borderId="15" xfId="51" applyNumberFormat="1" applyFont="1" applyFill="1" applyBorder="1" applyAlignment="1">
      <alignment horizontal="center" vertical="center"/>
      <protection/>
    </xf>
    <xf numFmtId="0" fontId="30" fillId="25" borderId="22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vertical="center"/>
    </xf>
    <xf numFmtId="0" fontId="31" fillId="25" borderId="23" xfId="0" applyFont="1" applyFill="1" applyBorder="1" applyAlignment="1">
      <alignment horizontal="center" vertical="center" wrapText="1"/>
    </xf>
    <xf numFmtId="0" fontId="32" fillId="25" borderId="24" xfId="51" applyFont="1" applyFill="1" applyBorder="1" applyAlignment="1">
      <alignment horizontal="center" vertical="center"/>
      <protection/>
    </xf>
    <xf numFmtId="0" fontId="31" fillId="25" borderId="24" xfId="51" applyFont="1" applyFill="1" applyBorder="1" applyAlignment="1">
      <alignment horizontal="center" vertical="center" wrapText="1"/>
      <protection/>
    </xf>
    <xf numFmtId="0" fontId="31" fillId="25" borderId="24" xfId="51" applyFont="1" applyFill="1" applyBorder="1" applyAlignment="1">
      <alignment horizontal="center" vertical="center"/>
      <protection/>
    </xf>
    <xf numFmtId="0" fontId="31" fillId="25" borderId="25" xfId="51" applyFont="1" applyFill="1" applyBorder="1" applyAlignment="1">
      <alignment horizontal="center" vertical="center"/>
      <protection/>
    </xf>
    <xf numFmtId="0" fontId="21" fillId="26" borderId="26" xfId="51" applyFont="1" applyFill="1" applyBorder="1" applyAlignment="1">
      <alignment vertical="center"/>
      <protection/>
    </xf>
    <xf numFmtId="0" fontId="26" fillId="26" borderId="26" xfId="51" applyFont="1" applyFill="1" applyBorder="1" applyAlignment="1">
      <alignment horizontal="left" vertical="center"/>
      <protection/>
    </xf>
    <xf numFmtId="3" fontId="26" fillId="26" borderId="20" xfId="51" applyNumberFormat="1" applyFont="1" applyFill="1" applyBorder="1" applyAlignment="1">
      <alignment horizontal="center" vertical="center"/>
      <protection/>
    </xf>
    <xf numFmtId="174" fontId="26" fillId="26" borderId="20" xfId="51" applyNumberFormat="1" applyFont="1" applyFill="1" applyBorder="1" applyAlignment="1">
      <alignment horizontal="center" vertical="center"/>
      <protection/>
    </xf>
    <xf numFmtId="46" fontId="26" fillId="26" borderId="20" xfId="51" applyNumberFormat="1" applyFont="1" applyFill="1" applyBorder="1" applyAlignment="1">
      <alignment horizontal="center" vertical="center"/>
      <protection/>
    </xf>
    <xf numFmtId="45" fontId="26" fillId="26" borderId="21" xfId="51" applyNumberFormat="1" applyFont="1" applyFill="1" applyBorder="1" applyAlignment="1">
      <alignment horizontal="center" vertical="center"/>
      <protection/>
    </xf>
    <xf numFmtId="174" fontId="21" fillId="26" borderId="20" xfId="51" applyNumberFormat="1" applyFont="1" applyFill="1" applyBorder="1" applyAlignment="1">
      <alignment horizontal="center" vertical="center"/>
      <protection/>
    </xf>
    <xf numFmtId="3" fontId="26" fillId="24" borderId="27" xfId="51" applyNumberFormat="1" applyFont="1" applyFill="1" applyBorder="1" applyAlignment="1">
      <alignment horizontal="center" vertical="center"/>
      <protection/>
    </xf>
    <xf numFmtId="174" fontId="26" fillId="24" borderId="27" xfId="51" applyNumberFormat="1" applyFont="1" applyFill="1" applyBorder="1" applyAlignment="1">
      <alignment horizontal="center" vertical="center"/>
      <protection/>
    </xf>
    <xf numFmtId="46" fontId="26" fillId="24" borderId="27" xfId="51" applyNumberFormat="1" applyFont="1" applyFill="1" applyBorder="1" applyAlignment="1">
      <alignment horizontal="center" vertical="center"/>
      <protection/>
    </xf>
    <xf numFmtId="45" fontId="26" fillId="24" borderId="28" xfId="51" applyNumberFormat="1" applyFont="1" applyFill="1" applyBorder="1" applyAlignment="1">
      <alignment horizontal="center" vertical="center"/>
      <protection/>
    </xf>
    <xf numFmtId="174" fontId="21" fillId="24" borderId="29" xfId="51" applyNumberFormat="1" applyFont="1" applyFill="1" applyBorder="1" applyAlignment="1">
      <alignment horizontal="center" vertical="center"/>
      <protection/>
    </xf>
    <xf numFmtId="46" fontId="25" fillId="24" borderId="30" xfId="51" applyNumberFormat="1" applyFont="1" applyFill="1" applyBorder="1" applyAlignment="1">
      <alignment horizontal="center" vertical="center"/>
      <protection/>
    </xf>
    <xf numFmtId="174" fontId="25" fillId="24" borderId="29" xfId="51" applyNumberFormat="1" applyFont="1" applyFill="1" applyBorder="1" applyAlignment="1">
      <alignment horizontal="center" vertical="center"/>
      <protection/>
    </xf>
    <xf numFmtId="3" fontId="26" fillId="24" borderId="14" xfId="51" applyNumberFormat="1" applyFont="1" applyFill="1" applyBorder="1" applyAlignment="1">
      <alignment horizontal="center" vertical="center"/>
      <protection/>
    </xf>
    <xf numFmtId="174" fontId="26" fillId="24" borderId="14" xfId="51" applyNumberFormat="1" applyFont="1" applyFill="1" applyBorder="1" applyAlignment="1">
      <alignment horizontal="center" vertical="center"/>
      <protection/>
    </xf>
    <xf numFmtId="46" fontId="26" fillId="24" borderId="14" xfId="51" applyNumberFormat="1" applyFont="1" applyFill="1" applyBorder="1" applyAlignment="1">
      <alignment horizontal="center" vertical="center"/>
      <protection/>
    </xf>
    <xf numFmtId="45" fontId="26" fillId="24" borderId="15" xfId="51" applyNumberFormat="1" applyFont="1" applyFill="1" applyBorder="1" applyAlignment="1">
      <alignment horizontal="center" vertical="center"/>
      <protection/>
    </xf>
    <xf numFmtId="174" fontId="21" fillId="24" borderId="31" xfId="51" applyNumberFormat="1" applyFont="1" applyFill="1" applyBorder="1" applyAlignment="1">
      <alignment horizontal="center" vertical="center"/>
      <protection/>
    </xf>
    <xf numFmtId="174" fontId="25" fillId="24" borderId="31" xfId="51" applyNumberFormat="1" applyFont="1" applyFill="1" applyBorder="1" applyAlignment="1">
      <alignment horizontal="center" vertical="center"/>
      <protection/>
    </xf>
    <xf numFmtId="0" fontId="23" fillId="26" borderId="32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7" borderId="18" xfId="0" applyFont="1" applyFill="1" applyBorder="1" applyAlignment="1">
      <alignment horizontal="center" vertical="center"/>
    </xf>
    <xf numFmtId="0" fontId="21" fillId="27" borderId="17" xfId="51" applyFont="1" applyFill="1" applyBorder="1" applyAlignment="1">
      <alignment vertical="center"/>
      <protection/>
    </xf>
    <xf numFmtId="0" fontId="26" fillId="27" borderId="16" xfId="51" applyFont="1" applyFill="1" applyBorder="1" applyAlignment="1">
      <alignment horizontal="left" vertical="center"/>
      <protection/>
    </xf>
    <xf numFmtId="3" fontId="26" fillId="27" borderId="14" xfId="51" applyNumberFormat="1" applyFont="1" applyFill="1" applyBorder="1" applyAlignment="1">
      <alignment horizontal="center" vertical="center"/>
      <protection/>
    </xf>
    <xf numFmtId="174" fontId="26" fillId="27" borderId="14" xfId="51" applyNumberFormat="1" applyFont="1" applyFill="1" applyBorder="1" applyAlignment="1">
      <alignment horizontal="center" vertical="center"/>
      <protection/>
    </xf>
    <xf numFmtId="46" fontId="26" fillId="27" borderId="14" xfId="51" applyNumberFormat="1" applyFont="1" applyFill="1" applyBorder="1" applyAlignment="1">
      <alignment horizontal="center" vertical="center"/>
      <protection/>
    </xf>
    <xf numFmtId="45" fontId="26" fillId="27" borderId="15" xfId="51" applyNumberFormat="1" applyFont="1" applyFill="1" applyBorder="1" applyAlignment="1">
      <alignment horizontal="center" vertical="center"/>
      <protection/>
    </xf>
    <xf numFmtId="174" fontId="21" fillId="27" borderId="34" xfId="51" applyNumberFormat="1" applyFont="1" applyFill="1" applyBorder="1" applyAlignment="1">
      <alignment horizontal="center" vertical="center"/>
      <protection/>
    </xf>
    <xf numFmtId="174" fontId="21" fillId="27" borderId="10" xfId="51" applyNumberFormat="1" applyFont="1" applyFill="1" applyBorder="1" applyAlignment="1">
      <alignment horizontal="center" vertical="center"/>
      <protection/>
    </xf>
    <xf numFmtId="46" fontId="25" fillId="27" borderId="11" xfId="51" applyNumberFormat="1" applyFont="1" applyFill="1" applyBorder="1" applyAlignment="1">
      <alignment horizontal="center" vertical="center"/>
      <protection/>
    </xf>
    <xf numFmtId="174" fontId="25" fillId="27" borderId="10" xfId="51" applyNumberFormat="1" applyFont="1" applyFill="1" applyBorder="1" applyAlignment="1">
      <alignment horizontal="center" vertical="center"/>
      <protection/>
    </xf>
    <xf numFmtId="174" fontId="25" fillId="27" borderId="14" xfId="51" applyNumberFormat="1" applyFont="1" applyFill="1" applyBorder="1" applyAlignment="1">
      <alignment horizontal="center" vertical="center"/>
      <protection/>
    </xf>
    <xf numFmtId="46" fontId="25" fillId="27" borderId="15" xfId="51" applyNumberFormat="1" applyFont="1" applyFill="1" applyBorder="1" applyAlignment="1">
      <alignment horizontal="center" vertical="center"/>
      <protection/>
    </xf>
    <xf numFmtId="0" fontId="26" fillId="27" borderId="17" xfId="51" applyFont="1" applyFill="1" applyBorder="1" applyAlignment="1">
      <alignment horizontal="left" vertical="center"/>
      <protection/>
    </xf>
    <xf numFmtId="174" fontId="21" fillId="27" borderId="12" xfId="51" applyNumberFormat="1" applyFont="1" applyFill="1" applyBorder="1" applyAlignment="1">
      <alignment horizontal="center" vertical="center"/>
      <protection/>
    </xf>
    <xf numFmtId="174" fontId="21" fillId="27" borderId="14" xfId="51" applyNumberFormat="1" applyFont="1" applyFill="1" applyBorder="1" applyAlignment="1">
      <alignment horizontal="center" vertical="center"/>
      <protection/>
    </xf>
    <xf numFmtId="174" fontId="25" fillId="27" borderId="12" xfId="51" applyNumberFormat="1" applyFont="1" applyFill="1" applyBorder="1" applyAlignment="1">
      <alignment horizontal="center" vertical="center"/>
      <protection/>
    </xf>
    <xf numFmtId="174" fontId="25" fillId="27" borderId="13" xfId="51" applyNumberFormat="1" applyFont="1" applyFill="1" applyBorder="1" applyAlignment="1">
      <alignment horizontal="center" vertical="center"/>
      <protection/>
    </xf>
    <xf numFmtId="174" fontId="25" fillId="27" borderId="31" xfId="51" applyNumberFormat="1" applyFont="1" applyFill="1" applyBorder="1" applyAlignment="1">
      <alignment horizontal="center" vertical="center"/>
      <protection/>
    </xf>
    <xf numFmtId="174" fontId="25" fillId="27" borderId="29" xfId="51" applyNumberFormat="1" applyFont="1" applyFill="1" applyBorder="1" applyAlignment="1">
      <alignment horizontal="center" vertical="center"/>
      <protection/>
    </xf>
    <xf numFmtId="46" fontId="25" fillId="27" borderId="30" xfId="51" applyNumberFormat="1" applyFont="1" applyFill="1" applyBorder="1" applyAlignment="1">
      <alignment horizontal="center" vertical="center"/>
      <protection/>
    </xf>
    <xf numFmtId="0" fontId="21" fillId="27" borderId="12" xfId="51" applyFont="1" applyFill="1" applyBorder="1" applyAlignment="1">
      <alignment vertical="center"/>
      <protection/>
    </xf>
    <xf numFmtId="0" fontId="26" fillId="27" borderId="12" xfId="51" applyFont="1" applyFill="1" applyBorder="1" applyAlignment="1">
      <alignment horizontal="left" vertical="center"/>
      <protection/>
    </xf>
    <xf numFmtId="0" fontId="23" fillId="27" borderId="35" xfId="0" applyFont="1" applyFill="1" applyBorder="1" applyAlignment="1">
      <alignment horizontal="center" vertical="center"/>
    </xf>
    <xf numFmtId="0" fontId="21" fillId="27" borderId="36" xfId="51" applyFont="1" applyFill="1" applyBorder="1" applyAlignment="1">
      <alignment vertical="center"/>
      <protection/>
    </xf>
    <xf numFmtId="0" fontId="26" fillId="27" borderId="36" xfId="51" applyFont="1" applyFill="1" applyBorder="1" applyAlignment="1">
      <alignment horizontal="left" vertical="center"/>
      <protection/>
    </xf>
    <xf numFmtId="3" fontId="26" fillId="27" borderId="37" xfId="51" applyNumberFormat="1" applyFont="1" applyFill="1" applyBorder="1" applyAlignment="1">
      <alignment horizontal="center" vertical="center"/>
      <protection/>
    </xf>
    <xf numFmtId="174" fontId="26" fillId="27" borderId="37" xfId="51" applyNumberFormat="1" applyFont="1" applyFill="1" applyBorder="1" applyAlignment="1">
      <alignment horizontal="center" vertical="center"/>
      <protection/>
    </xf>
    <xf numFmtId="46" fontId="26" fillId="27" borderId="37" xfId="51" applyNumberFormat="1" applyFont="1" applyFill="1" applyBorder="1" applyAlignment="1">
      <alignment horizontal="center" vertical="center"/>
      <protection/>
    </xf>
    <xf numFmtId="45" fontId="26" fillId="27" borderId="38" xfId="51" applyNumberFormat="1" applyFont="1" applyFill="1" applyBorder="1" applyAlignment="1">
      <alignment horizontal="center" vertical="center"/>
      <protection/>
    </xf>
    <xf numFmtId="174" fontId="21" fillId="27" borderId="36" xfId="51" applyNumberFormat="1" applyFont="1" applyFill="1" applyBorder="1" applyAlignment="1">
      <alignment horizontal="center" vertical="center"/>
      <protection/>
    </xf>
    <xf numFmtId="174" fontId="21" fillId="27" borderId="37" xfId="51" applyNumberFormat="1" applyFont="1" applyFill="1" applyBorder="1" applyAlignment="1">
      <alignment horizontal="center" vertical="center"/>
      <protection/>
    </xf>
    <xf numFmtId="46" fontId="25" fillId="27" borderId="38" xfId="51" applyNumberFormat="1" applyFont="1" applyFill="1" applyBorder="1" applyAlignment="1">
      <alignment horizontal="center" vertical="center"/>
      <protection/>
    </xf>
    <xf numFmtId="174" fontId="25" fillId="27" borderId="37" xfId="51" applyNumberFormat="1" applyFont="1" applyFill="1" applyBorder="1" applyAlignment="1">
      <alignment horizontal="center" vertical="center"/>
      <protection/>
    </xf>
    <xf numFmtId="49" fontId="31" fillId="25" borderId="39" xfId="51" applyNumberFormat="1" applyFont="1" applyFill="1" applyBorder="1" applyAlignment="1">
      <alignment horizontal="center" vertical="center"/>
      <protection/>
    </xf>
    <xf numFmtId="49" fontId="31" fillId="25" borderId="40" xfId="51" applyNumberFormat="1" applyFont="1" applyFill="1" applyBorder="1" applyAlignment="1">
      <alignment horizontal="center" vertical="center"/>
      <protection/>
    </xf>
    <xf numFmtId="49" fontId="31" fillId="25" borderId="41" xfId="51" applyNumberFormat="1" applyFont="1" applyFill="1" applyBorder="1" applyAlignment="1">
      <alignment horizontal="center" vertical="center"/>
      <protection/>
    </xf>
    <xf numFmtId="0" fontId="22" fillId="25" borderId="42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7.00390625" style="0" customWidth="1"/>
    <col min="2" max="2" width="31.7109375" style="0" customWidth="1"/>
    <col min="3" max="3" width="13.7109375" style="0" customWidth="1"/>
    <col min="4" max="4" width="9.57421875" style="0" customWidth="1"/>
    <col min="5" max="5" width="8.28125" style="0" customWidth="1"/>
    <col min="6" max="6" width="10.140625" style="0" customWidth="1"/>
    <col min="7" max="7" width="8.5742187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</cols>
  <sheetData>
    <row r="1" spans="1:37" ht="54.75" customHeight="1" thickBot="1">
      <c r="A1" s="108" t="s">
        <v>100</v>
      </c>
      <c r="B1" s="109"/>
      <c r="C1" s="109"/>
      <c r="D1" s="109"/>
      <c r="E1" s="109"/>
      <c r="F1" s="109"/>
      <c r="G1" s="110"/>
      <c r="H1" s="20"/>
      <c r="I1" s="20"/>
      <c r="J1" s="38" t="s">
        <v>16</v>
      </c>
      <c r="K1" s="39"/>
      <c r="L1" s="39"/>
      <c r="M1" s="38" t="s">
        <v>17</v>
      </c>
      <c r="N1" s="39"/>
      <c r="O1" s="39"/>
      <c r="P1" s="38" t="s">
        <v>18</v>
      </c>
      <c r="Q1" s="39"/>
      <c r="R1" s="39"/>
      <c r="S1" s="38" t="s">
        <v>19</v>
      </c>
      <c r="T1" s="39"/>
      <c r="U1" s="39"/>
      <c r="V1" s="38" t="s">
        <v>20</v>
      </c>
      <c r="W1" s="39"/>
      <c r="X1" s="39"/>
      <c r="Y1" s="38" t="s">
        <v>21</v>
      </c>
      <c r="Z1" s="39"/>
      <c r="AA1" s="39"/>
      <c r="AB1" s="38" t="s">
        <v>22</v>
      </c>
      <c r="AC1" s="39"/>
      <c r="AD1" s="39"/>
      <c r="AE1" s="38" t="s">
        <v>23</v>
      </c>
      <c r="AF1" s="39"/>
      <c r="AG1" s="39"/>
      <c r="AH1" s="38" t="s">
        <v>24</v>
      </c>
      <c r="AI1" s="39"/>
      <c r="AJ1" s="39"/>
      <c r="AK1" s="38" t="s">
        <v>25</v>
      </c>
    </row>
    <row r="2" spans="1:37" ht="28.5" customHeight="1" thickBot="1">
      <c r="A2" s="40" t="s">
        <v>44</v>
      </c>
      <c r="B2" s="41" t="s">
        <v>12</v>
      </c>
      <c r="C2" s="41" t="s">
        <v>8</v>
      </c>
      <c r="D2" s="42" t="s">
        <v>31</v>
      </c>
      <c r="E2" s="43" t="s">
        <v>9</v>
      </c>
      <c r="F2" s="43" t="s">
        <v>10</v>
      </c>
      <c r="G2" s="44" t="s">
        <v>11</v>
      </c>
      <c r="H2" s="105" t="s">
        <v>34</v>
      </c>
      <c r="I2" s="106"/>
      <c r="J2" s="107"/>
      <c r="K2" s="105" t="s">
        <v>35</v>
      </c>
      <c r="L2" s="106"/>
      <c r="M2" s="107"/>
      <c r="N2" s="105" t="s">
        <v>36</v>
      </c>
      <c r="O2" s="106"/>
      <c r="P2" s="107"/>
      <c r="Q2" s="105" t="s">
        <v>37</v>
      </c>
      <c r="R2" s="106"/>
      <c r="S2" s="107"/>
      <c r="T2" s="105" t="s">
        <v>38</v>
      </c>
      <c r="U2" s="106"/>
      <c r="V2" s="107"/>
      <c r="W2" s="105" t="s">
        <v>39</v>
      </c>
      <c r="X2" s="106"/>
      <c r="Y2" s="107"/>
      <c r="Z2" s="105" t="s">
        <v>40</v>
      </c>
      <c r="AA2" s="106"/>
      <c r="AB2" s="107"/>
      <c r="AC2" s="105" t="s">
        <v>41</v>
      </c>
      <c r="AD2" s="106"/>
      <c r="AE2" s="107"/>
      <c r="AF2" s="105" t="s">
        <v>42</v>
      </c>
      <c r="AG2" s="106"/>
      <c r="AH2" s="107"/>
      <c r="AI2" s="105" t="s">
        <v>43</v>
      </c>
      <c r="AJ2" s="106"/>
      <c r="AK2" s="107"/>
    </row>
    <row r="3" spans="1:37" ht="19.5" customHeight="1">
      <c r="A3" s="65">
        <v>1</v>
      </c>
      <c r="B3" s="45" t="s">
        <v>0</v>
      </c>
      <c r="C3" s="46" t="s">
        <v>5</v>
      </c>
      <c r="D3" s="47">
        <f aca="true" t="shared" si="0" ref="D3:D10">SUM(I3,L3,O3,R3,U3,X3,AA3,AD3,AG3,AJ3)</f>
        <v>10</v>
      </c>
      <c r="E3" s="48">
        <f aca="true" t="shared" si="1" ref="E3:E10">SUM(H3,K3,N3,Q3,T3,W3,Z3,AC3,AF3,AI3)</f>
        <v>421.95</v>
      </c>
      <c r="F3" s="49">
        <f aca="true" t="shared" si="2" ref="F3:F10">SUM(J3,M3,P3,S3,V3,Y3,AB3,AE3,AH3,AK3)</f>
        <v>1.6829166666666666</v>
      </c>
      <c r="G3" s="50">
        <f aca="true" t="shared" si="3" ref="G3:G10">F3/E3</f>
        <v>0.0039884267488249</v>
      </c>
      <c r="H3" s="51">
        <v>42.195</v>
      </c>
      <c r="I3" s="51">
        <v>1</v>
      </c>
      <c r="J3" s="26">
        <v>0.16277777777777777</v>
      </c>
      <c r="K3" s="25">
        <v>42.195</v>
      </c>
      <c r="L3" s="25">
        <v>1</v>
      </c>
      <c r="M3" s="26">
        <v>0.16424768518518518</v>
      </c>
      <c r="N3" s="25">
        <v>42.195</v>
      </c>
      <c r="O3" s="25">
        <v>1</v>
      </c>
      <c r="P3" s="26">
        <v>0.16506944444444446</v>
      </c>
      <c r="Q3" s="25">
        <v>42.195</v>
      </c>
      <c r="R3" s="25">
        <v>1</v>
      </c>
      <c r="S3" s="26">
        <v>0.16663194444444443</v>
      </c>
      <c r="T3" s="25">
        <v>42.195</v>
      </c>
      <c r="U3" s="25">
        <v>1</v>
      </c>
      <c r="V3" s="26">
        <v>0.16658564814814816</v>
      </c>
      <c r="W3" s="25">
        <v>42.195</v>
      </c>
      <c r="X3" s="25">
        <v>1</v>
      </c>
      <c r="Y3" s="26">
        <v>0.1746875</v>
      </c>
      <c r="Z3" s="25">
        <v>42.195</v>
      </c>
      <c r="AA3" s="25">
        <v>1</v>
      </c>
      <c r="AB3" s="26">
        <v>0.17042824074074073</v>
      </c>
      <c r="AC3" s="25">
        <v>42.195</v>
      </c>
      <c r="AD3" s="25">
        <v>1</v>
      </c>
      <c r="AE3" s="26">
        <v>0.17331018518518518</v>
      </c>
      <c r="AF3" s="25">
        <v>42.195</v>
      </c>
      <c r="AG3" s="25">
        <v>1</v>
      </c>
      <c r="AH3" s="26">
        <v>0.1670138888888889</v>
      </c>
      <c r="AI3" s="25">
        <v>42.195</v>
      </c>
      <c r="AJ3" s="25">
        <v>1</v>
      </c>
      <c r="AK3" s="26">
        <v>0.17216435185185186</v>
      </c>
    </row>
    <row r="4" spans="1:37" ht="19.5" customHeight="1">
      <c r="A4" s="66">
        <v>2</v>
      </c>
      <c r="B4" s="27" t="s">
        <v>28</v>
      </c>
      <c r="C4" s="28" t="s">
        <v>101</v>
      </c>
      <c r="D4" s="34">
        <f t="shared" si="0"/>
        <v>10</v>
      </c>
      <c r="E4" s="35">
        <f t="shared" si="1"/>
        <v>421.95</v>
      </c>
      <c r="F4" s="36">
        <f t="shared" si="2"/>
        <v>1.7871875000000002</v>
      </c>
      <c r="G4" s="37">
        <f t="shared" si="3"/>
        <v>0.004235543310818818</v>
      </c>
      <c r="H4" s="29">
        <v>42.195</v>
      </c>
      <c r="I4" s="30">
        <v>1</v>
      </c>
      <c r="J4" s="31">
        <v>0.19409722222222223</v>
      </c>
      <c r="K4" s="32">
        <v>42.195</v>
      </c>
      <c r="L4" s="32">
        <v>1</v>
      </c>
      <c r="M4" s="31">
        <v>0.17674768518518516</v>
      </c>
      <c r="N4" s="32">
        <v>42.195</v>
      </c>
      <c r="O4" s="32">
        <v>1</v>
      </c>
      <c r="P4" s="31">
        <v>0.16841435185185186</v>
      </c>
      <c r="Q4" s="32">
        <v>42.195</v>
      </c>
      <c r="R4" s="32">
        <v>1</v>
      </c>
      <c r="S4" s="31">
        <v>0.19074074074074074</v>
      </c>
      <c r="T4" s="32">
        <v>42.195</v>
      </c>
      <c r="U4" s="32">
        <v>1</v>
      </c>
      <c r="V4" s="31">
        <v>0.18570601851851853</v>
      </c>
      <c r="W4" s="32">
        <v>42.195</v>
      </c>
      <c r="X4" s="32">
        <v>1</v>
      </c>
      <c r="Y4" s="31">
        <v>0.17809027777777778</v>
      </c>
      <c r="Z4" s="32">
        <v>42.195</v>
      </c>
      <c r="AA4" s="32">
        <v>1</v>
      </c>
      <c r="AB4" s="31">
        <v>0.17121527777777779</v>
      </c>
      <c r="AC4" s="32">
        <v>42.195</v>
      </c>
      <c r="AD4" s="32">
        <v>1</v>
      </c>
      <c r="AE4" s="31">
        <v>0.1742824074074074</v>
      </c>
      <c r="AF4" s="32">
        <v>42.195</v>
      </c>
      <c r="AG4" s="32">
        <v>1</v>
      </c>
      <c r="AH4" s="31">
        <v>0.18202546296296296</v>
      </c>
      <c r="AI4" s="32">
        <v>42.195</v>
      </c>
      <c r="AJ4" s="32">
        <v>1</v>
      </c>
      <c r="AK4" s="31">
        <v>0.16586805555555556</v>
      </c>
    </row>
    <row r="5" spans="1:37" ht="19.5" customHeight="1">
      <c r="A5" s="67">
        <v>3</v>
      </c>
      <c r="B5" s="27" t="s">
        <v>1</v>
      </c>
      <c r="C5" s="28" t="s">
        <v>4</v>
      </c>
      <c r="D5" s="21">
        <f>SUM(I5,L5,O5,R5,U5,X5,AA5,AD5,AG5,AJ5)</f>
        <v>10</v>
      </c>
      <c r="E5" s="22">
        <f>SUM(H5,K5,N5,Q5,T5,W5,Z5,AC5,AF5,AI5)</f>
        <v>421.95</v>
      </c>
      <c r="F5" s="23">
        <f>SUM(J5,M5,P5,S5,V5,Y5,AB5,AE5,AH5,AK5)</f>
        <v>1.9868518518518519</v>
      </c>
      <c r="G5" s="24">
        <f>F5/E5</f>
        <v>0.004708737651029392</v>
      </c>
      <c r="H5" s="30">
        <v>42.195</v>
      </c>
      <c r="I5" s="30">
        <v>1</v>
      </c>
      <c r="J5" s="31">
        <v>0.20375</v>
      </c>
      <c r="K5" s="32">
        <v>42.195</v>
      </c>
      <c r="L5" s="32">
        <v>1</v>
      </c>
      <c r="M5" s="31">
        <v>0.1985648148148148</v>
      </c>
      <c r="N5" s="32">
        <v>42.195</v>
      </c>
      <c r="O5" s="32">
        <v>1</v>
      </c>
      <c r="P5" s="31">
        <v>0.19136574074074075</v>
      </c>
      <c r="Q5" s="32">
        <v>42.195</v>
      </c>
      <c r="R5" s="32">
        <v>1</v>
      </c>
      <c r="S5" s="31">
        <v>0.19672453703703704</v>
      </c>
      <c r="T5" s="32">
        <v>42.195</v>
      </c>
      <c r="U5" s="32">
        <v>1</v>
      </c>
      <c r="V5" s="31">
        <v>0.20155092592592594</v>
      </c>
      <c r="W5" s="32">
        <v>42.195</v>
      </c>
      <c r="X5" s="32">
        <v>1</v>
      </c>
      <c r="Y5" s="31">
        <v>0.19984953703703703</v>
      </c>
      <c r="Z5" s="32">
        <v>42.195</v>
      </c>
      <c r="AA5" s="32">
        <v>1</v>
      </c>
      <c r="AB5" s="31">
        <v>0.19192129629629628</v>
      </c>
      <c r="AC5" s="32">
        <v>42.195</v>
      </c>
      <c r="AD5" s="32">
        <v>1</v>
      </c>
      <c r="AE5" s="31">
        <v>0.2056597222222222</v>
      </c>
      <c r="AF5" s="32">
        <v>42.195</v>
      </c>
      <c r="AG5" s="32">
        <v>1</v>
      </c>
      <c r="AH5" s="31">
        <v>0.20343750000000002</v>
      </c>
      <c r="AI5" s="32">
        <v>42.195</v>
      </c>
      <c r="AJ5" s="32">
        <v>1</v>
      </c>
      <c r="AK5" s="31">
        <v>0.19402777777777777</v>
      </c>
    </row>
    <row r="6" spans="1:37" ht="19.5" customHeight="1">
      <c r="A6" s="67">
        <v>4</v>
      </c>
      <c r="B6" s="27" t="s">
        <v>29</v>
      </c>
      <c r="C6" s="28" t="s">
        <v>30</v>
      </c>
      <c r="D6" s="21">
        <f>SUM(I6,L6,O6,R6,U6,X6,AA6,AD6,AG6,AJ6)</f>
        <v>10</v>
      </c>
      <c r="E6" s="22">
        <f>SUM(H6,K6,N6,Q6,T6,W6,Z6,AC6,AF6,AI6)</f>
        <v>421.95</v>
      </c>
      <c r="F6" s="23">
        <f>SUM(J6,M6,P6,S6,V6,Y6,AB6,AE6,AH6,AK6)</f>
        <v>2.1284490740740742</v>
      </c>
      <c r="G6" s="24">
        <f>F6/E6</f>
        <v>0.005044315852764721</v>
      </c>
      <c r="H6" s="30">
        <v>42.195</v>
      </c>
      <c r="I6" s="30">
        <v>1</v>
      </c>
      <c r="J6" s="31">
        <v>0.23011574074074073</v>
      </c>
      <c r="K6" s="32">
        <v>42.195</v>
      </c>
      <c r="L6" s="32">
        <v>1</v>
      </c>
      <c r="M6" s="31">
        <v>0.2154976851851852</v>
      </c>
      <c r="N6" s="32">
        <v>42.195</v>
      </c>
      <c r="O6" s="32">
        <v>1</v>
      </c>
      <c r="P6" s="31">
        <v>0.22892361111111112</v>
      </c>
      <c r="Q6" s="32">
        <v>42.195</v>
      </c>
      <c r="R6" s="32">
        <v>1</v>
      </c>
      <c r="S6" s="31">
        <v>0.20456018518518518</v>
      </c>
      <c r="T6" s="32">
        <v>42.195</v>
      </c>
      <c r="U6" s="32">
        <v>1</v>
      </c>
      <c r="V6" s="31">
        <v>0.24372685185185183</v>
      </c>
      <c r="W6" s="32">
        <v>42.195</v>
      </c>
      <c r="X6" s="32">
        <v>1</v>
      </c>
      <c r="Y6" s="31">
        <v>0.2421875</v>
      </c>
      <c r="Z6" s="32">
        <v>42.195</v>
      </c>
      <c r="AA6" s="32">
        <v>1</v>
      </c>
      <c r="AB6" s="31">
        <v>0.1917361111111111</v>
      </c>
      <c r="AC6" s="32">
        <v>42.195</v>
      </c>
      <c r="AD6" s="32">
        <v>1</v>
      </c>
      <c r="AE6" s="31">
        <v>0.18907407407407406</v>
      </c>
      <c r="AF6" s="32">
        <v>42.195</v>
      </c>
      <c r="AG6" s="32">
        <v>1</v>
      </c>
      <c r="AH6" s="31">
        <v>0.19037037037037038</v>
      </c>
      <c r="AI6" s="32">
        <v>42.195</v>
      </c>
      <c r="AJ6" s="32">
        <v>1</v>
      </c>
      <c r="AK6" s="31">
        <v>0.19225694444444444</v>
      </c>
    </row>
    <row r="7" spans="1:37" ht="19.5" customHeight="1">
      <c r="A7" s="67">
        <v>5</v>
      </c>
      <c r="B7" s="33" t="s">
        <v>45</v>
      </c>
      <c r="C7" s="28" t="s">
        <v>32</v>
      </c>
      <c r="D7" s="34">
        <f>SUM(I7,L7,O7,R7,U7,X7,AA7,AD7,AG7,AJ7)</f>
        <v>10</v>
      </c>
      <c r="E7" s="35">
        <f>SUM(H7,K7,N7,Q7,T7,W7,Z7,AC7,AF7,AI7)</f>
        <v>421.95</v>
      </c>
      <c r="F7" s="36">
        <f>SUM(J7,M7,P7,S7,V7,Y7,AB7,AE7,AH7,AK7)</f>
        <v>2.252465277777778</v>
      </c>
      <c r="G7" s="37">
        <f>F7/E7</f>
        <v>0.0053382279364327006</v>
      </c>
      <c r="H7" s="30">
        <v>42.195</v>
      </c>
      <c r="I7" s="30">
        <v>1</v>
      </c>
      <c r="J7" s="31">
        <v>0.21458333333333335</v>
      </c>
      <c r="K7" s="32">
        <v>42.195</v>
      </c>
      <c r="L7" s="32">
        <v>1</v>
      </c>
      <c r="M7" s="31">
        <v>0.2111111111111111</v>
      </c>
      <c r="N7" s="32">
        <v>42.195</v>
      </c>
      <c r="O7" s="32">
        <v>1</v>
      </c>
      <c r="P7" s="31">
        <v>0.2034722222222222</v>
      </c>
      <c r="Q7" s="32">
        <v>42.195</v>
      </c>
      <c r="R7" s="32">
        <v>1</v>
      </c>
      <c r="S7" s="31">
        <v>0.22430555555555556</v>
      </c>
      <c r="T7" s="32">
        <v>42.195</v>
      </c>
      <c r="U7" s="32">
        <v>1</v>
      </c>
      <c r="V7" s="31">
        <v>0.2298611111111111</v>
      </c>
      <c r="W7" s="32">
        <v>42.195</v>
      </c>
      <c r="X7" s="32">
        <v>1</v>
      </c>
      <c r="Y7" s="31">
        <v>0.2340277777777778</v>
      </c>
      <c r="Z7" s="32">
        <v>42.195</v>
      </c>
      <c r="AA7" s="32">
        <v>1</v>
      </c>
      <c r="AB7" s="31">
        <v>0.2347222222222222</v>
      </c>
      <c r="AC7" s="32">
        <v>42.195</v>
      </c>
      <c r="AD7" s="32">
        <v>1</v>
      </c>
      <c r="AE7" s="31">
        <v>0.23136574074074076</v>
      </c>
      <c r="AF7" s="32">
        <v>42.195</v>
      </c>
      <c r="AG7" s="32">
        <v>1</v>
      </c>
      <c r="AH7" s="31">
        <v>0.2321875</v>
      </c>
      <c r="AI7" s="32">
        <v>42.195</v>
      </c>
      <c r="AJ7" s="32">
        <v>1</v>
      </c>
      <c r="AK7" s="31">
        <v>0.2368287037037037</v>
      </c>
    </row>
    <row r="8" spans="1:37" ht="19.5" customHeight="1">
      <c r="A8" s="68">
        <v>6</v>
      </c>
      <c r="B8" s="11" t="s">
        <v>33</v>
      </c>
      <c r="C8" s="12" t="s">
        <v>15</v>
      </c>
      <c r="D8" s="1">
        <f t="shared" si="0"/>
        <v>9</v>
      </c>
      <c r="E8" s="2">
        <f t="shared" si="1"/>
        <v>379.755</v>
      </c>
      <c r="F8" s="3">
        <f t="shared" si="2"/>
        <v>1.847974537037037</v>
      </c>
      <c r="G8" s="4">
        <f t="shared" si="3"/>
        <v>0.004866228323621906</v>
      </c>
      <c r="H8" s="16">
        <v>42.195</v>
      </c>
      <c r="I8" s="17">
        <v>1</v>
      </c>
      <c r="J8" s="18">
        <v>0.2075810185185185</v>
      </c>
      <c r="K8" s="19">
        <v>42.195</v>
      </c>
      <c r="L8" s="19">
        <v>1</v>
      </c>
      <c r="M8" s="18">
        <v>0.21762731481481482</v>
      </c>
      <c r="N8" s="19">
        <v>42.195</v>
      </c>
      <c r="O8" s="19">
        <v>1</v>
      </c>
      <c r="P8" s="18">
        <v>0.2142476851851852</v>
      </c>
      <c r="Q8" s="19"/>
      <c r="R8" s="19"/>
      <c r="S8" s="18"/>
      <c r="T8" s="19">
        <v>42.195</v>
      </c>
      <c r="U8" s="19">
        <v>1</v>
      </c>
      <c r="V8" s="18">
        <v>0.20199074074074075</v>
      </c>
      <c r="W8" s="19">
        <v>42.195</v>
      </c>
      <c r="X8" s="19">
        <v>1</v>
      </c>
      <c r="Y8" s="18">
        <v>0.20625000000000002</v>
      </c>
      <c r="Z8" s="19">
        <v>42.195</v>
      </c>
      <c r="AA8" s="19">
        <v>1</v>
      </c>
      <c r="AB8" s="18">
        <v>0.20694444444444446</v>
      </c>
      <c r="AC8" s="19">
        <v>42.195</v>
      </c>
      <c r="AD8" s="19">
        <v>1</v>
      </c>
      <c r="AE8" s="18">
        <v>0.19880787037037037</v>
      </c>
      <c r="AF8" s="19">
        <v>42.195</v>
      </c>
      <c r="AG8" s="19">
        <v>1</v>
      </c>
      <c r="AH8" s="18">
        <v>0.19966435185185186</v>
      </c>
      <c r="AI8" s="19">
        <v>42.195</v>
      </c>
      <c r="AJ8" s="19">
        <v>1</v>
      </c>
      <c r="AK8" s="18">
        <v>0.19486111111111112</v>
      </c>
    </row>
    <row r="9" spans="1:37" ht="19.5" customHeight="1">
      <c r="A9" s="68">
        <v>7</v>
      </c>
      <c r="B9" s="5" t="s">
        <v>2</v>
      </c>
      <c r="C9" s="6" t="s">
        <v>3</v>
      </c>
      <c r="D9" s="1">
        <f t="shared" si="0"/>
        <v>8</v>
      </c>
      <c r="E9" s="2">
        <f t="shared" si="1"/>
        <v>337.56</v>
      </c>
      <c r="F9" s="3">
        <f t="shared" si="2"/>
        <v>1.4806944444444445</v>
      </c>
      <c r="G9" s="4">
        <f t="shared" si="3"/>
        <v>0.004386462982712539</v>
      </c>
      <c r="H9" s="7">
        <v>42.195</v>
      </c>
      <c r="I9" s="8">
        <v>1</v>
      </c>
      <c r="J9" s="9">
        <v>0.19409722222222223</v>
      </c>
      <c r="K9" s="10">
        <v>42.195</v>
      </c>
      <c r="L9" s="10">
        <v>1</v>
      </c>
      <c r="M9" s="9">
        <v>0.1985648148148148</v>
      </c>
      <c r="N9" s="10">
        <v>42.195</v>
      </c>
      <c r="O9" s="10">
        <v>1</v>
      </c>
      <c r="P9" s="9">
        <v>0.1971064814814815</v>
      </c>
      <c r="Q9" s="10">
        <v>42.195</v>
      </c>
      <c r="R9" s="10">
        <v>1</v>
      </c>
      <c r="S9" s="9">
        <v>0.17768518518518517</v>
      </c>
      <c r="T9" s="10">
        <v>42.195</v>
      </c>
      <c r="U9" s="10">
        <v>1</v>
      </c>
      <c r="V9" s="9">
        <v>0.17401620370370371</v>
      </c>
      <c r="W9" s="10"/>
      <c r="X9" s="10"/>
      <c r="Y9" s="9"/>
      <c r="Z9" s="10"/>
      <c r="AA9" s="10"/>
      <c r="AB9" s="9"/>
      <c r="AC9" s="10">
        <v>42.195</v>
      </c>
      <c r="AD9" s="10">
        <v>1</v>
      </c>
      <c r="AE9" s="9">
        <v>0.19309027777777776</v>
      </c>
      <c r="AF9" s="10">
        <v>42.195</v>
      </c>
      <c r="AG9" s="10">
        <v>1</v>
      </c>
      <c r="AH9" s="9">
        <v>0.18202546296296296</v>
      </c>
      <c r="AI9" s="10">
        <v>42.195</v>
      </c>
      <c r="AJ9" s="10">
        <v>1</v>
      </c>
      <c r="AK9" s="9">
        <v>0.1641087962962963</v>
      </c>
    </row>
    <row r="10" spans="1:37" ht="19.5" customHeight="1">
      <c r="A10" s="68">
        <v>8</v>
      </c>
      <c r="B10" s="5" t="s">
        <v>26</v>
      </c>
      <c r="C10" s="6" t="s">
        <v>27</v>
      </c>
      <c r="D10" s="1">
        <f t="shared" si="0"/>
        <v>8</v>
      </c>
      <c r="E10" s="2">
        <f t="shared" si="1"/>
        <v>337.56</v>
      </c>
      <c r="F10" s="3">
        <f t="shared" si="2"/>
        <v>1.6680555555555556</v>
      </c>
      <c r="G10" s="4">
        <f t="shared" si="3"/>
        <v>0.004941508340904004</v>
      </c>
      <c r="H10" s="7">
        <v>42.195</v>
      </c>
      <c r="I10" s="8">
        <v>1</v>
      </c>
      <c r="J10" s="9">
        <v>0.20138888888888887</v>
      </c>
      <c r="K10" s="10">
        <v>42.195</v>
      </c>
      <c r="L10" s="10">
        <v>1</v>
      </c>
      <c r="M10" s="9">
        <v>0.2020833333333333</v>
      </c>
      <c r="N10" s="13">
        <v>42.195</v>
      </c>
      <c r="O10" s="10">
        <v>1</v>
      </c>
      <c r="P10" s="9">
        <v>0.19722222222222222</v>
      </c>
      <c r="Q10" s="10">
        <v>42.195</v>
      </c>
      <c r="R10" s="10">
        <v>1</v>
      </c>
      <c r="S10" s="9">
        <v>0.20555555555555557</v>
      </c>
      <c r="T10" s="10">
        <v>42.195</v>
      </c>
      <c r="U10" s="10">
        <v>1</v>
      </c>
      <c r="V10" s="9">
        <v>0.20555555555555557</v>
      </c>
      <c r="W10" s="10">
        <v>42.195</v>
      </c>
      <c r="X10" s="10">
        <v>1</v>
      </c>
      <c r="Y10" s="9">
        <v>0.21736111111111112</v>
      </c>
      <c r="Z10" s="10">
        <v>42.195</v>
      </c>
      <c r="AA10" s="10">
        <v>1</v>
      </c>
      <c r="AB10" s="9">
        <v>0.19791666666666666</v>
      </c>
      <c r="AC10" s="10">
        <v>42.195</v>
      </c>
      <c r="AD10" s="10">
        <v>1</v>
      </c>
      <c r="AE10" s="9">
        <v>0.24097222222222223</v>
      </c>
      <c r="AF10" s="10"/>
      <c r="AG10" s="10"/>
      <c r="AH10" s="9"/>
      <c r="AI10" s="10"/>
      <c r="AJ10" s="10"/>
      <c r="AK10" s="9"/>
    </row>
    <row r="11" spans="1:37" ht="19.5" customHeight="1">
      <c r="A11" s="68">
        <v>9</v>
      </c>
      <c r="B11" s="14" t="s">
        <v>46</v>
      </c>
      <c r="C11" s="15" t="s">
        <v>47</v>
      </c>
      <c r="D11" s="1">
        <f>SUM(I11,L11,O11,R11,U11,X11,AA11,AD11,AG11,AJ11)</f>
        <v>6</v>
      </c>
      <c r="E11" s="2">
        <f>SUM(H11,K11,N11,Q11,T11,W11,Z11,AC11,AF11,AI11)</f>
        <v>253.17</v>
      </c>
      <c r="F11" s="3">
        <f>SUM(J11,M11,P11,S11,V11,Y11,AB11,AE11,AH11,AK11)</f>
        <v>1.0524421296296296</v>
      </c>
      <c r="G11" s="4">
        <f>F11/E11</f>
        <v>0.004157057035310778</v>
      </c>
      <c r="H11" s="7">
        <v>42.195</v>
      </c>
      <c r="I11" s="8">
        <v>1</v>
      </c>
      <c r="J11" s="9">
        <v>0.1657638888888889</v>
      </c>
      <c r="K11" s="10">
        <v>42.195</v>
      </c>
      <c r="L11" s="10">
        <v>1</v>
      </c>
      <c r="M11" s="9">
        <v>0.17157407407407407</v>
      </c>
      <c r="N11" s="13">
        <v>42.195</v>
      </c>
      <c r="O11" s="10">
        <v>1</v>
      </c>
      <c r="P11" s="9">
        <v>0.17503472222222224</v>
      </c>
      <c r="Q11" s="10">
        <v>42.195</v>
      </c>
      <c r="R11" s="10">
        <v>1</v>
      </c>
      <c r="S11" s="9">
        <v>0.17768518518518517</v>
      </c>
      <c r="T11" s="10">
        <v>42.195</v>
      </c>
      <c r="U11" s="10">
        <v>1</v>
      </c>
      <c r="V11" s="9">
        <v>0.17401620370370371</v>
      </c>
      <c r="W11" s="10">
        <v>42.195</v>
      </c>
      <c r="X11" s="10">
        <v>1</v>
      </c>
      <c r="Y11" s="9">
        <v>0.18836805555555555</v>
      </c>
      <c r="Z11" s="10"/>
      <c r="AA11" s="10"/>
      <c r="AB11" s="9"/>
      <c r="AC11" s="10"/>
      <c r="AD11" s="10"/>
      <c r="AE11" s="9"/>
      <c r="AF11" s="10"/>
      <c r="AG11" s="10"/>
      <c r="AH11" s="9"/>
      <c r="AI11" s="10"/>
      <c r="AJ11" s="10"/>
      <c r="AK11" s="9"/>
    </row>
    <row r="12" spans="1:37" ht="19.5" customHeight="1">
      <c r="A12" s="69">
        <v>10</v>
      </c>
      <c r="B12" s="14" t="s">
        <v>13</v>
      </c>
      <c r="C12" s="15" t="s">
        <v>14</v>
      </c>
      <c r="D12" s="52">
        <f>SUM(I12,L12,O12,R12,U12,X12,AA12,AD12,AG12,AJ12)</f>
        <v>6</v>
      </c>
      <c r="E12" s="53">
        <f>SUM(H12,K12,N12,Q12,T12,W12,Z12,AC12,AF12,AI12)</f>
        <v>253.17</v>
      </c>
      <c r="F12" s="54">
        <f>SUM(J12,M12,P12,S12,V12,Y12,AB12,AE12,AH12,AK12)</f>
        <v>1.0871296296296296</v>
      </c>
      <c r="G12" s="55">
        <f>F12/E12</f>
        <v>0.0042940697145381745</v>
      </c>
      <c r="H12" s="63">
        <v>42.195</v>
      </c>
      <c r="I12" s="56">
        <v>1</v>
      </c>
      <c r="J12" s="57">
        <v>0.17836805555555557</v>
      </c>
      <c r="K12" s="58">
        <v>42.195</v>
      </c>
      <c r="L12" s="58">
        <v>1</v>
      </c>
      <c r="M12" s="57">
        <v>0.17033564814814817</v>
      </c>
      <c r="N12" s="64">
        <v>42.195</v>
      </c>
      <c r="O12" s="58">
        <v>1</v>
      </c>
      <c r="P12" s="57">
        <v>0.1971064814814815</v>
      </c>
      <c r="Q12" s="58"/>
      <c r="R12" s="58"/>
      <c r="S12" s="57"/>
      <c r="T12" s="58"/>
      <c r="U12" s="58"/>
      <c r="V12" s="57"/>
      <c r="W12" s="58">
        <v>42.195</v>
      </c>
      <c r="X12" s="58">
        <v>1</v>
      </c>
      <c r="Y12" s="57">
        <v>0.18247685185185183</v>
      </c>
      <c r="Z12" s="58">
        <v>42.195</v>
      </c>
      <c r="AA12" s="58">
        <v>1</v>
      </c>
      <c r="AB12" s="57">
        <v>0.1804513888888889</v>
      </c>
      <c r="AC12" s="58">
        <v>42.195</v>
      </c>
      <c r="AD12" s="58">
        <v>1</v>
      </c>
      <c r="AE12" s="57">
        <v>0.17839120370370368</v>
      </c>
      <c r="AF12" s="58"/>
      <c r="AG12" s="58"/>
      <c r="AH12" s="57"/>
      <c r="AI12" s="58"/>
      <c r="AJ12" s="58"/>
      <c r="AK12" s="57"/>
    </row>
    <row r="13" spans="1:37" ht="19.5" customHeight="1">
      <c r="A13" s="70">
        <v>11</v>
      </c>
      <c r="B13" s="5" t="s">
        <v>6</v>
      </c>
      <c r="C13" s="6" t="s">
        <v>7</v>
      </c>
      <c r="D13" s="59">
        <f>SUM(I13,L13,O13,R13,U13,X13,AA13,AD13,AG13,AJ13)</f>
        <v>5</v>
      </c>
      <c r="E13" s="60">
        <f>SUM(H13,K13,N13,Q13,T13,W13,Z13,AC13,AF13,AI13)</f>
        <v>210.975</v>
      </c>
      <c r="F13" s="61">
        <f>SUM(J13,M13,P13,S13,V13,Y13,AB13,AE13,AH13,AK13)</f>
        <v>1.0213078703703704</v>
      </c>
      <c r="G13" s="62">
        <f>F13/E13</f>
        <v>0.0048408952263081905</v>
      </c>
      <c r="H13" s="8">
        <v>42.195</v>
      </c>
      <c r="I13" s="8">
        <v>1</v>
      </c>
      <c r="J13" s="9">
        <v>0.20612268518518517</v>
      </c>
      <c r="K13" s="10">
        <v>42.195</v>
      </c>
      <c r="L13" s="10">
        <v>1</v>
      </c>
      <c r="M13" s="9">
        <v>0.2069675925925926</v>
      </c>
      <c r="N13" s="10">
        <v>42.195</v>
      </c>
      <c r="O13" s="10">
        <v>1</v>
      </c>
      <c r="P13" s="9">
        <v>0.21835648148148148</v>
      </c>
      <c r="Q13" s="10"/>
      <c r="R13" s="10"/>
      <c r="S13" s="9"/>
      <c r="T13" s="10"/>
      <c r="U13" s="10"/>
      <c r="V13" s="9"/>
      <c r="W13" s="10"/>
      <c r="X13" s="10"/>
      <c r="Y13" s="9"/>
      <c r="Z13" s="10"/>
      <c r="AA13" s="10"/>
      <c r="AB13" s="9"/>
      <c r="AC13" s="10"/>
      <c r="AD13" s="10"/>
      <c r="AE13" s="9"/>
      <c r="AF13" s="10">
        <v>42.195</v>
      </c>
      <c r="AG13" s="10">
        <v>1</v>
      </c>
      <c r="AH13" s="9">
        <v>0.19106481481481483</v>
      </c>
      <c r="AI13" s="10">
        <v>42.195</v>
      </c>
      <c r="AJ13" s="10">
        <v>1</v>
      </c>
      <c r="AK13" s="9">
        <v>0.19879629629629628</v>
      </c>
    </row>
    <row r="14" spans="1:37" ht="19.5" customHeight="1">
      <c r="A14" s="71">
        <v>12</v>
      </c>
      <c r="B14" s="72" t="s">
        <v>48</v>
      </c>
      <c r="C14" s="73" t="s">
        <v>50</v>
      </c>
      <c r="D14" s="74">
        <f aca="true" t="shared" si="4" ref="D14:D47">SUM(I14,L14,O14,R14,U14,X14,AA14,AD14,AG14,AJ14)</f>
        <v>2</v>
      </c>
      <c r="E14" s="75">
        <f aca="true" t="shared" si="5" ref="E14:E47">SUM(H14,K14,N14,Q14,T14,W14,Z14,AC14,AF14,AI14)</f>
        <v>84.39</v>
      </c>
      <c r="F14" s="76">
        <f aca="true" t="shared" si="6" ref="F14:F47">SUM(J14,M14,P14,S14,V14,Y14,AB14,AE14,AH14,AK14)</f>
        <v>0.3196527777777778</v>
      </c>
      <c r="G14" s="77">
        <f aca="true" t="shared" si="7" ref="G14:G47">F14/E14</f>
        <v>0.003787803978881121</v>
      </c>
      <c r="H14" s="78"/>
      <c r="I14" s="79"/>
      <c r="J14" s="80"/>
      <c r="K14" s="81"/>
      <c r="L14" s="81"/>
      <c r="M14" s="80"/>
      <c r="N14" s="82">
        <v>42.195</v>
      </c>
      <c r="O14" s="82">
        <v>1</v>
      </c>
      <c r="P14" s="83">
        <v>0.15417824074074074</v>
      </c>
      <c r="Q14" s="81"/>
      <c r="R14" s="81"/>
      <c r="S14" s="80"/>
      <c r="T14" s="81"/>
      <c r="U14" s="81"/>
      <c r="V14" s="80"/>
      <c r="W14" s="81"/>
      <c r="X14" s="81"/>
      <c r="Y14" s="80"/>
      <c r="Z14" s="81"/>
      <c r="AA14" s="81"/>
      <c r="AB14" s="80"/>
      <c r="AC14" s="81"/>
      <c r="AD14" s="81"/>
      <c r="AE14" s="80"/>
      <c r="AF14" s="81"/>
      <c r="AG14" s="81"/>
      <c r="AH14" s="80"/>
      <c r="AI14" s="82">
        <v>42.195</v>
      </c>
      <c r="AJ14" s="82">
        <v>1</v>
      </c>
      <c r="AK14" s="83">
        <v>0.16547453703703704</v>
      </c>
    </row>
    <row r="15" spans="1:37" ht="19.5" customHeight="1">
      <c r="A15" s="71">
        <v>13</v>
      </c>
      <c r="B15" s="72" t="s">
        <v>49</v>
      </c>
      <c r="C15" s="84" t="s">
        <v>50</v>
      </c>
      <c r="D15" s="74">
        <f t="shared" si="4"/>
        <v>2</v>
      </c>
      <c r="E15" s="75">
        <f t="shared" si="5"/>
        <v>84.39</v>
      </c>
      <c r="F15" s="76">
        <f t="shared" si="6"/>
        <v>0.32059027777777777</v>
      </c>
      <c r="G15" s="77">
        <f t="shared" si="7"/>
        <v>0.0037989131150346933</v>
      </c>
      <c r="H15" s="85"/>
      <c r="I15" s="86"/>
      <c r="J15" s="83"/>
      <c r="K15" s="82"/>
      <c r="L15" s="82"/>
      <c r="M15" s="83"/>
      <c r="N15" s="82">
        <v>42.195</v>
      </c>
      <c r="O15" s="82">
        <v>1</v>
      </c>
      <c r="P15" s="83">
        <v>0.15515046296296295</v>
      </c>
      <c r="Q15" s="82"/>
      <c r="R15" s="82"/>
      <c r="S15" s="83"/>
      <c r="T15" s="82"/>
      <c r="U15" s="82"/>
      <c r="V15" s="83"/>
      <c r="W15" s="82"/>
      <c r="X15" s="82"/>
      <c r="Y15" s="83"/>
      <c r="Z15" s="82"/>
      <c r="AA15" s="82"/>
      <c r="AB15" s="83"/>
      <c r="AC15" s="82"/>
      <c r="AD15" s="82"/>
      <c r="AE15" s="83"/>
      <c r="AF15" s="82"/>
      <c r="AG15" s="82"/>
      <c r="AH15" s="83"/>
      <c r="AI15" s="82">
        <v>42.195</v>
      </c>
      <c r="AJ15" s="82">
        <v>1</v>
      </c>
      <c r="AK15" s="83">
        <v>0.16543981481481482</v>
      </c>
    </row>
    <row r="16" spans="1:37" ht="19.5" customHeight="1">
      <c r="A16" s="71">
        <v>14</v>
      </c>
      <c r="B16" s="72" t="s">
        <v>51</v>
      </c>
      <c r="C16" s="84" t="s">
        <v>52</v>
      </c>
      <c r="D16" s="74">
        <f t="shared" si="4"/>
        <v>2</v>
      </c>
      <c r="E16" s="75">
        <f t="shared" si="5"/>
        <v>84.39</v>
      </c>
      <c r="F16" s="76">
        <f t="shared" si="6"/>
        <v>0.3657986111111111</v>
      </c>
      <c r="G16" s="77">
        <f t="shared" si="7"/>
        <v>0.004334620347329199</v>
      </c>
      <c r="H16" s="85"/>
      <c r="I16" s="86"/>
      <c r="J16" s="83"/>
      <c r="K16" s="82"/>
      <c r="L16" s="82"/>
      <c r="M16" s="83"/>
      <c r="N16" s="87"/>
      <c r="O16" s="82"/>
      <c r="P16" s="83"/>
      <c r="Q16" s="82"/>
      <c r="R16" s="82"/>
      <c r="S16" s="83"/>
      <c r="T16" s="82"/>
      <c r="U16" s="82"/>
      <c r="V16" s="83"/>
      <c r="W16" s="82"/>
      <c r="X16" s="82"/>
      <c r="Y16" s="83"/>
      <c r="Z16" s="82"/>
      <c r="AA16" s="82"/>
      <c r="AB16" s="83"/>
      <c r="AC16" s="82"/>
      <c r="AD16" s="82"/>
      <c r="AE16" s="83"/>
      <c r="AF16" s="82">
        <v>42.195</v>
      </c>
      <c r="AG16" s="82">
        <v>1</v>
      </c>
      <c r="AH16" s="83">
        <v>0.18038194444444444</v>
      </c>
      <c r="AI16" s="82">
        <v>42.195</v>
      </c>
      <c r="AJ16" s="82">
        <v>1</v>
      </c>
      <c r="AK16" s="83">
        <v>0.18541666666666667</v>
      </c>
    </row>
    <row r="17" spans="1:37" ht="19.5" customHeight="1">
      <c r="A17" s="71">
        <v>15</v>
      </c>
      <c r="B17" s="72" t="s">
        <v>53</v>
      </c>
      <c r="C17" s="84" t="s">
        <v>54</v>
      </c>
      <c r="D17" s="74">
        <f t="shared" si="4"/>
        <v>2</v>
      </c>
      <c r="E17" s="75">
        <f t="shared" si="5"/>
        <v>84.39</v>
      </c>
      <c r="F17" s="76">
        <f t="shared" si="6"/>
        <v>0.3778125</v>
      </c>
      <c r="G17" s="77">
        <f t="shared" si="7"/>
        <v>0.004476981869889797</v>
      </c>
      <c r="H17" s="85"/>
      <c r="I17" s="86"/>
      <c r="J17" s="83"/>
      <c r="K17" s="82"/>
      <c r="L17" s="82"/>
      <c r="M17" s="83"/>
      <c r="N17" s="88">
        <v>42.195</v>
      </c>
      <c r="O17" s="82">
        <v>1</v>
      </c>
      <c r="P17" s="83">
        <v>0.17989583333333334</v>
      </c>
      <c r="Q17" s="82"/>
      <c r="R17" s="82"/>
      <c r="S17" s="83"/>
      <c r="T17" s="82"/>
      <c r="U17" s="82"/>
      <c r="V17" s="83"/>
      <c r="W17" s="82"/>
      <c r="X17" s="82"/>
      <c r="Y17" s="83"/>
      <c r="Z17" s="82"/>
      <c r="AA17" s="82"/>
      <c r="AB17" s="83"/>
      <c r="AC17" s="81">
        <v>42.195</v>
      </c>
      <c r="AD17" s="81">
        <v>1</v>
      </c>
      <c r="AE17" s="80">
        <v>0.19791666666666666</v>
      </c>
      <c r="AF17" s="82"/>
      <c r="AG17" s="82"/>
      <c r="AH17" s="83"/>
      <c r="AI17" s="82"/>
      <c r="AJ17" s="82"/>
      <c r="AK17" s="83"/>
    </row>
    <row r="18" spans="1:37" ht="19.5" customHeight="1">
      <c r="A18" s="71">
        <v>16</v>
      </c>
      <c r="B18" s="72" t="s">
        <v>55</v>
      </c>
      <c r="C18" s="84" t="s">
        <v>56</v>
      </c>
      <c r="D18" s="74">
        <f t="shared" si="4"/>
        <v>2</v>
      </c>
      <c r="E18" s="75">
        <f t="shared" si="5"/>
        <v>84.39</v>
      </c>
      <c r="F18" s="76">
        <f t="shared" si="6"/>
        <v>0.3863888888888889</v>
      </c>
      <c r="G18" s="77">
        <f t="shared" si="7"/>
        <v>0.004578609893220629</v>
      </c>
      <c r="H18" s="85"/>
      <c r="I18" s="86"/>
      <c r="J18" s="83"/>
      <c r="K18" s="82">
        <v>42.195</v>
      </c>
      <c r="L18" s="82">
        <v>1</v>
      </c>
      <c r="M18" s="83">
        <v>0.18520833333333334</v>
      </c>
      <c r="N18" s="82">
        <v>42.195</v>
      </c>
      <c r="O18" s="82">
        <v>1</v>
      </c>
      <c r="P18" s="83">
        <v>0.20118055555555556</v>
      </c>
      <c r="Q18" s="82"/>
      <c r="R18" s="82"/>
      <c r="S18" s="83"/>
      <c r="T18" s="82"/>
      <c r="U18" s="82"/>
      <c r="V18" s="83"/>
      <c r="W18" s="82"/>
      <c r="X18" s="82"/>
      <c r="Y18" s="83"/>
      <c r="Z18" s="82"/>
      <c r="AA18" s="82"/>
      <c r="AB18" s="83"/>
      <c r="AC18" s="82"/>
      <c r="AD18" s="82"/>
      <c r="AE18" s="83"/>
      <c r="AF18" s="82"/>
      <c r="AG18" s="82"/>
      <c r="AH18" s="83"/>
      <c r="AI18" s="82"/>
      <c r="AJ18" s="82"/>
      <c r="AK18" s="83"/>
    </row>
    <row r="19" spans="1:37" ht="19.5" customHeight="1">
      <c r="A19" s="71">
        <v>17</v>
      </c>
      <c r="B19" s="72" t="s">
        <v>57</v>
      </c>
      <c r="C19" s="84" t="s">
        <v>58</v>
      </c>
      <c r="D19" s="74">
        <f t="shared" si="4"/>
        <v>2</v>
      </c>
      <c r="E19" s="75">
        <f t="shared" si="5"/>
        <v>84.39</v>
      </c>
      <c r="F19" s="76">
        <f t="shared" si="6"/>
        <v>0.4140162037037037</v>
      </c>
      <c r="G19" s="77">
        <f t="shared" si="7"/>
        <v>0.004905986535178382</v>
      </c>
      <c r="H19" s="85"/>
      <c r="I19" s="86"/>
      <c r="J19" s="83"/>
      <c r="K19" s="82"/>
      <c r="L19" s="82"/>
      <c r="M19" s="83"/>
      <c r="N19" s="89">
        <v>42.195</v>
      </c>
      <c r="O19" s="90">
        <v>1</v>
      </c>
      <c r="P19" s="91">
        <v>0.20616898148148147</v>
      </c>
      <c r="Q19" s="82"/>
      <c r="R19" s="82"/>
      <c r="S19" s="83"/>
      <c r="T19" s="82"/>
      <c r="U19" s="82"/>
      <c r="V19" s="83"/>
      <c r="W19" s="82"/>
      <c r="X19" s="82"/>
      <c r="Y19" s="83"/>
      <c r="Z19" s="82"/>
      <c r="AA19" s="82"/>
      <c r="AB19" s="83"/>
      <c r="AC19" s="82"/>
      <c r="AD19" s="82"/>
      <c r="AE19" s="83"/>
      <c r="AF19" s="82"/>
      <c r="AG19" s="82"/>
      <c r="AH19" s="83"/>
      <c r="AI19" s="82">
        <v>42.195</v>
      </c>
      <c r="AJ19" s="82">
        <v>1</v>
      </c>
      <c r="AK19" s="83">
        <v>0.2078472222222222</v>
      </c>
    </row>
    <row r="20" spans="1:37" ht="19.5" customHeight="1">
      <c r="A20" s="71">
        <v>18</v>
      </c>
      <c r="B20" s="72" t="s">
        <v>59</v>
      </c>
      <c r="C20" s="84" t="s">
        <v>60</v>
      </c>
      <c r="D20" s="74">
        <f t="shared" si="4"/>
        <v>2</v>
      </c>
      <c r="E20" s="75">
        <f t="shared" si="5"/>
        <v>84.39</v>
      </c>
      <c r="F20" s="76">
        <f t="shared" si="6"/>
        <v>0.4454976851851852</v>
      </c>
      <c r="G20" s="77">
        <f t="shared" si="7"/>
        <v>0.0052790340702119345</v>
      </c>
      <c r="H20" s="86"/>
      <c r="I20" s="86"/>
      <c r="J20" s="83"/>
      <c r="K20" s="86">
        <v>42.195</v>
      </c>
      <c r="L20" s="86">
        <v>1</v>
      </c>
      <c r="M20" s="83">
        <v>0.21194444444444446</v>
      </c>
      <c r="N20" s="88">
        <v>42.195</v>
      </c>
      <c r="O20" s="82">
        <v>1</v>
      </c>
      <c r="P20" s="83">
        <v>0.23355324074074071</v>
      </c>
      <c r="Q20" s="82"/>
      <c r="R20" s="82"/>
      <c r="S20" s="83"/>
      <c r="T20" s="82"/>
      <c r="U20" s="82"/>
      <c r="V20" s="83"/>
      <c r="W20" s="82"/>
      <c r="X20" s="82"/>
      <c r="Y20" s="83"/>
      <c r="Z20" s="82"/>
      <c r="AA20" s="82"/>
      <c r="AB20" s="83"/>
      <c r="AC20" s="82"/>
      <c r="AD20" s="82"/>
      <c r="AE20" s="83"/>
      <c r="AF20" s="82"/>
      <c r="AG20" s="82"/>
      <c r="AH20" s="83"/>
      <c r="AI20" s="82"/>
      <c r="AJ20" s="82"/>
      <c r="AK20" s="83"/>
    </row>
    <row r="21" spans="1:37" ht="19.5" customHeight="1">
      <c r="A21" s="71">
        <v>19</v>
      </c>
      <c r="B21" s="72" t="s">
        <v>61</v>
      </c>
      <c r="C21" s="84" t="s">
        <v>62</v>
      </c>
      <c r="D21" s="74">
        <f t="shared" si="4"/>
        <v>2</v>
      </c>
      <c r="E21" s="75">
        <f t="shared" si="5"/>
        <v>84.39</v>
      </c>
      <c r="F21" s="76">
        <f t="shared" si="6"/>
        <v>0.7048611111111112</v>
      </c>
      <c r="G21" s="77">
        <f t="shared" si="7"/>
        <v>0.008352424589537992</v>
      </c>
      <c r="H21" s="86">
        <v>42.195</v>
      </c>
      <c r="I21" s="86">
        <v>1</v>
      </c>
      <c r="J21" s="83">
        <v>0.3611111111111111</v>
      </c>
      <c r="K21" s="82"/>
      <c r="L21" s="82"/>
      <c r="M21" s="83"/>
      <c r="N21" s="87"/>
      <c r="O21" s="82"/>
      <c r="P21" s="83"/>
      <c r="Q21" s="82"/>
      <c r="R21" s="82"/>
      <c r="S21" s="83"/>
      <c r="T21" s="82"/>
      <c r="U21" s="82"/>
      <c r="V21" s="83"/>
      <c r="W21" s="82"/>
      <c r="X21" s="82"/>
      <c r="Y21" s="83"/>
      <c r="Z21" s="82"/>
      <c r="AA21" s="82"/>
      <c r="AB21" s="83"/>
      <c r="AC21" s="86">
        <v>42.195</v>
      </c>
      <c r="AD21" s="86">
        <v>1</v>
      </c>
      <c r="AE21" s="83">
        <v>0.34375</v>
      </c>
      <c r="AF21" s="82"/>
      <c r="AG21" s="82"/>
      <c r="AH21" s="83"/>
      <c r="AI21" s="82"/>
      <c r="AJ21" s="82"/>
      <c r="AK21" s="83"/>
    </row>
    <row r="22" spans="1:37" ht="19.5" customHeight="1">
      <c r="A22" s="71">
        <v>20</v>
      </c>
      <c r="B22" s="72" t="s">
        <v>63</v>
      </c>
      <c r="C22" s="84" t="s">
        <v>64</v>
      </c>
      <c r="D22" s="74">
        <f t="shared" si="4"/>
        <v>1</v>
      </c>
      <c r="E22" s="75">
        <f t="shared" si="5"/>
        <v>42.195</v>
      </c>
      <c r="F22" s="76">
        <f t="shared" si="6"/>
        <v>0.1383449074074074</v>
      </c>
      <c r="G22" s="77">
        <f t="shared" si="7"/>
        <v>0.003278703813423567</v>
      </c>
      <c r="H22" s="85"/>
      <c r="I22" s="86"/>
      <c r="J22" s="83"/>
      <c r="K22" s="82"/>
      <c r="L22" s="82"/>
      <c r="M22" s="83"/>
      <c r="N22" s="87"/>
      <c r="O22" s="82"/>
      <c r="P22" s="83"/>
      <c r="Q22" s="82"/>
      <c r="R22" s="82"/>
      <c r="S22" s="83"/>
      <c r="T22" s="82"/>
      <c r="U22" s="82"/>
      <c r="V22" s="83"/>
      <c r="W22" s="82"/>
      <c r="X22" s="82"/>
      <c r="Y22" s="83"/>
      <c r="Z22" s="82"/>
      <c r="AA22" s="82"/>
      <c r="AB22" s="83"/>
      <c r="AC22" s="82"/>
      <c r="AD22" s="82"/>
      <c r="AE22" s="83"/>
      <c r="AF22" s="82"/>
      <c r="AG22" s="82"/>
      <c r="AH22" s="83"/>
      <c r="AI22" s="82">
        <v>42.195</v>
      </c>
      <c r="AJ22" s="82">
        <v>1</v>
      </c>
      <c r="AK22" s="83">
        <v>0.1383449074074074</v>
      </c>
    </row>
    <row r="23" spans="1:37" ht="19.5" customHeight="1">
      <c r="A23" s="71">
        <v>21</v>
      </c>
      <c r="B23" s="72" t="s">
        <v>69</v>
      </c>
      <c r="C23" s="84" t="s">
        <v>14</v>
      </c>
      <c r="D23" s="74">
        <f>SUM(I23,L23,O23,R23,U23,X23,AA23,AD23,AG23,AJ23)</f>
        <v>1</v>
      </c>
      <c r="E23" s="75">
        <f>SUM(H23,K23,N23,Q23,T23,W23,Z23,AC23,AF23,AI23)</f>
        <v>42.195</v>
      </c>
      <c r="F23" s="76">
        <f>SUM(J23,M23,P23,S23,V23,Y23,AB23,AE23,AH23,AK23)</f>
        <v>0.15237268518518518</v>
      </c>
      <c r="G23" s="77">
        <f>F23/E23</f>
        <v>0.003611154999056409</v>
      </c>
      <c r="H23" s="85"/>
      <c r="I23" s="86"/>
      <c r="J23" s="83"/>
      <c r="K23" s="82"/>
      <c r="L23" s="82"/>
      <c r="M23" s="83"/>
      <c r="N23" s="82">
        <v>42.195</v>
      </c>
      <c r="O23" s="82">
        <v>1</v>
      </c>
      <c r="P23" s="83">
        <v>0.15237268518518518</v>
      </c>
      <c r="Q23" s="82"/>
      <c r="R23" s="82"/>
      <c r="S23" s="83"/>
      <c r="T23" s="82"/>
      <c r="U23" s="82"/>
      <c r="V23" s="83"/>
      <c r="W23" s="82"/>
      <c r="X23" s="82"/>
      <c r="Y23" s="83"/>
      <c r="Z23" s="82"/>
      <c r="AA23" s="82"/>
      <c r="AB23" s="83"/>
      <c r="AC23" s="82"/>
      <c r="AD23" s="82"/>
      <c r="AE23" s="83"/>
      <c r="AF23" s="82"/>
      <c r="AG23" s="82"/>
      <c r="AH23" s="83"/>
      <c r="AI23" s="82"/>
      <c r="AJ23" s="82"/>
      <c r="AK23" s="83"/>
    </row>
    <row r="24" spans="1:37" ht="19.5" customHeight="1">
      <c r="A24" s="71">
        <v>22</v>
      </c>
      <c r="B24" s="72" t="s">
        <v>65</v>
      </c>
      <c r="C24" s="84" t="s">
        <v>64</v>
      </c>
      <c r="D24" s="74">
        <f t="shared" si="4"/>
        <v>1</v>
      </c>
      <c r="E24" s="75">
        <f t="shared" si="5"/>
        <v>42.195</v>
      </c>
      <c r="F24" s="76">
        <f t="shared" si="6"/>
        <v>0.15277777777777776</v>
      </c>
      <c r="G24" s="77">
        <f t="shared" si="7"/>
        <v>0.0036207554870903605</v>
      </c>
      <c r="H24" s="85"/>
      <c r="I24" s="86"/>
      <c r="J24" s="83"/>
      <c r="K24" s="82"/>
      <c r="L24" s="82"/>
      <c r="M24" s="83"/>
      <c r="N24" s="82">
        <v>42.195</v>
      </c>
      <c r="O24" s="82">
        <v>1</v>
      </c>
      <c r="P24" s="83">
        <v>0.15277777777777776</v>
      </c>
      <c r="Q24" s="82"/>
      <c r="R24" s="82"/>
      <c r="S24" s="83"/>
      <c r="T24" s="82"/>
      <c r="U24" s="82"/>
      <c r="V24" s="83"/>
      <c r="W24" s="82"/>
      <c r="X24" s="82"/>
      <c r="Y24" s="83"/>
      <c r="Z24" s="82"/>
      <c r="AA24" s="82"/>
      <c r="AB24" s="83"/>
      <c r="AC24" s="82"/>
      <c r="AD24" s="82"/>
      <c r="AE24" s="83"/>
      <c r="AF24" s="82"/>
      <c r="AG24" s="82"/>
      <c r="AH24" s="83"/>
      <c r="AI24" s="82"/>
      <c r="AJ24" s="82"/>
      <c r="AK24" s="83"/>
    </row>
    <row r="25" spans="1:37" ht="19.5" customHeight="1">
      <c r="A25" s="71">
        <v>23</v>
      </c>
      <c r="B25" s="72" t="s">
        <v>66</v>
      </c>
      <c r="C25" s="84" t="s">
        <v>64</v>
      </c>
      <c r="D25" s="74">
        <f t="shared" si="4"/>
        <v>1</v>
      </c>
      <c r="E25" s="75">
        <f t="shared" si="5"/>
        <v>42.195</v>
      </c>
      <c r="F25" s="76">
        <f t="shared" si="6"/>
        <v>0.16349537037037037</v>
      </c>
      <c r="G25" s="77">
        <f t="shared" si="7"/>
        <v>0.003874756970502912</v>
      </c>
      <c r="H25" s="85"/>
      <c r="I25" s="86"/>
      <c r="J25" s="83"/>
      <c r="K25" s="82"/>
      <c r="L25" s="82"/>
      <c r="M25" s="83"/>
      <c r="N25" s="87"/>
      <c r="O25" s="82"/>
      <c r="P25" s="83"/>
      <c r="Q25" s="82"/>
      <c r="R25" s="82"/>
      <c r="S25" s="83"/>
      <c r="T25" s="82"/>
      <c r="U25" s="82"/>
      <c r="V25" s="83"/>
      <c r="W25" s="82"/>
      <c r="X25" s="82"/>
      <c r="Y25" s="83"/>
      <c r="Z25" s="82"/>
      <c r="AA25" s="82"/>
      <c r="AB25" s="83"/>
      <c r="AC25" s="82"/>
      <c r="AD25" s="82"/>
      <c r="AE25" s="83"/>
      <c r="AF25" s="82">
        <v>42.195</v>
      </c>
      <c r="AG25" s="82">
        <v>1</v>
      </c>
      <c r="AH25" s="83">
        <v>0.16349537037037037</v>
      </c>
      <c r="AI25" s="82"/>
      <c r="AJ25" s="82"/>
      <c r="AK25" s="83"/>
    </row>
    <row r="26" spans="1:37" ht="19.5" customHeight="1">
      <c r="A26" s="71">
        <v>24</v>
      </c>
      <c r="B26" s="72" t="s">
        <v>70</v>
      </c>
      <c r="C26" s="84" t="s">
        <v>15</v>
      </c>
      <c r="D26" s="74">
        <f>SUM(I26,L26,O26,R26,U26,X26,AA26,AD26,AG26,AJ26)</f>
        <v>1</v>
      </c>
      <c r="E26" s="75">
        <f>SUM(H26,K26,N26,Q26,T26,W26,Z26,AC26,AF26,AI26)</f>
        <v>42.195</v>
      </c>
      <c r="F26" s="76">
        <f>SUM(J26,M26,P26,S26,V26,Y26,AB26,AE26,AH26,AK26)</f>
        <v>0.1646527777777778</v>
      </c>
      <c r="G26" s="77">
        <f>F26/E26</f>
        <v>0.0039021869363142026</v>
      </c>
      <c r="H26" s="85"/>
      <c r="I26" s="86"/>
      <c r="J26" s="83"/>
      <c r="K26" s="82"/>
      <c r="L26" s="82"/>
      <c r="M26" s="83"/>
      <c r="N26" s="82">
        <v>42.195</v>
      </c>
      <c r="O26" s="82">
        <v>1</v>
      </c>
      <c r="P26" s="83">
        <v>0.1646527777777778</v>
      </c>
      <c r="Q26" s="82"/>
      <c r="R26" s="82"/>
      <c r="S26" s="83"/>
      <c r="T26" s="82"/>
      <c r="U26" s="82"/>
      <c r="V26" s="83"/>
      <c r="W26" s="82"/>
      <c r="X26" s="82"/>
      <c r="Y26" s="83"/>
      <c r="Z26" s="82"/>
      <c r="AA26" s="82"/>
      <c r="AB26" s="83"/>
      <c r="AC26" s="82"/>
      <c r="AD26" s="82"/>
      <c r="AE26" s="83"/>
      <c r="AF26" s="82"/>
      <c r="AG26" s="82"/>
      <c r="AH26" s="83"/>
      <c r="AI26" s="82"/>
      <c r="AJ26" s="82"/>
      <c r="AK26" s="83"/>
    </row>
    <row r="27" spans="1:37" ht="19.5" customHeight="1">
      <c r="A27" s="71">
        <v>25</v>
      </c>
      <c r="B27" s="72" t="s">
        <v>71</v>
      </c>
      <c r="C27" s="84" t="s">
        <v>50</v>
      </c>
      <c r="D27" s="74">
        <f>SUM(I27,L27,O27,R27,U27,X27,AA27,AD27,AG27,AJ27)</f>
        <v>1</v>
      </c>
      <c r="E27" s="75">
        <f>SUM(H27,K27,N27,Q27,T27,W27,Z27,AC27,AF27,AI27)</f>
        <v>42.195</v>
      </c>
      <c r="F27" s="76">
        <f>SUM(J27,M27,P27,S27,V27,Y27,AB27,AE27,AH27,AK27)</f>
        <v>0.16481481481481483</v>
      </c>
      <c r="G27" s="77">
        <f>F27/E27</f>
        <v>0.0039060271315277837</v>
      </c>
      <c r="H27" s="85"/>
      <c r="I27" s="86"/>
      <c r="J27" s="83"/>
      <c r="K27" s="82"/>
      <c r="L27" s="82"/>
      <c r="M27" s="83"/>
      <c r="N27" s="82">
        <v>42.195</v>
      </c>
      <c r="O27" s="82">
        <v>1</v>
      </c>
      <c r="P27" s="83">
        <v>0.16481481481481483</v>
      </c>
      <c r="Q27" s="82"/>
      <c r="R27" s="82"/>
      <c r="S27" s="83"/>
      <c r="T27" s="82"/>
      <c r="U27" s="82"/>
      <c r="V27" s="83"/>
      <c r="W27" s="82"/>
      <c r="X27" s="82"/>
      <c r="Y27" s="83"/>
      <c r="Z27" s="82"/>
      <c r="AA27" s="82"/>
      <c r="AB27" s="83"/>
      <c r="AC27" s="82"/>
      <c r="AD27" s="82"/>
      <c r="AE27" s="83"/>
      <c r="AF27" s="82"/>
      <c r="AG27" s="82"/>
      <c r="AH27" s="83"/>
      <c r="AI27" s="82"/>
      <c r="AJ27" s="82"/>
      <c r="AK27" s="83"/>
    </row>
    <row r="28" spans="1:37" ht="19.5" customHeight="1">
      <c r="A28" s="71">
        <v>26</v>
      </c>
      <c r="B28" s="72" t="s">
        <v>67</v>
      </c>
      <c r="C28" s="84" t="s">
        <v>68</v>
      </c>
      <c r="D28" s="74">
        <f t="shared" si="4"/>
        <v>1</v>
      </c>
      <c r="E28" s="75">
        <f t="shared" si="5"/>
        <v>42.195</v>
      </c>
      <c r="F28" s="76">
        <f t="shared" si="6"/>
        <v>0.16586805555555556</v>
      </c>
      <c r="G28" s="77">
        <f t="shared" si="7"/>
        <v>0.003930988400416058</v>
      </c>
      <c r="H28" s="85"/>
      <c r="I28" s="86"/>
      <c r="J28" s="83"/>
      <c r="K28" s="82"/>
      <c r="L28" s="82"/>
      <c r="M28" s="83"/>
      <c r="N28" s="87"/>
      <c r="O28" s="82"/>
      <c r="P28" s="83"/>
      <c r="Q28" s="82"/>
      <c r="R28" s="82"/>
      <c r="S28" s="83"/>
      <c r="T28" s="82"/>
      <c r="U28" s="82"/>
      <c r="V28" s="83"/>
      <c r="W28" s="81">
        <v>42.195</v>
      </c>
      <c r="X28" s="81">
        <v>1</v>
      </c>
      <c r="Y28" s="80">
        <v>0.16586805555555556</v>
      </c>
      <c r="Z28" s="82"/>
      <c r="AA28" s="82"/>
      <c r="AB28" s="83"/>
      <c r="AC28" s="82"/>
      <c r="AD28" s="82"/>
      <c r="AE28" s="83"/>
      <c r="AF28" s="82"/>
      <c r="AG28" s="82"/>
      <c r="AH28" s="83"/>
      <c r="AI28" s="82"/>
      <c r="AJ28" s="82"/>
      <c r="AK28" s="83"/>
    </row>
    <row r="29" spans="1:37" ht="19.5" customHeight="1">
      <c r="A29" s="71">
        <v>27</v>
      </c>
      <c r="B29" s="72" t="s">
        <v>72</v>
      </c>
      <c r="C29" s="84" t="s">
        <v>14</v>
      </c>
      <c r="D29" s="74">
        <f t="shared" si="4"/>
        <v>1</v>
      </c>
      <c r="E29" s="75">
        <f t="shared" si="5"/>
        <v>42.195</v>
      </c>
      <c r="F29" s="76">
        <f t="shared" si="6"/>
        <v>0.16921296296296295</v>
      </c>
      <c r="G29" s="77">
        <f t="shared" si="7"/>
        <v>0.0040102610016106875</v>
      </c>
      <c r="H29" s="85"/>
      <c r="I29" s="86"/>
      <c r="J29" s="83"/>
      <c r="K29" s="82"/>
      <c r="L29" s="82"/>
      <c r="M29" s="83"/>
      <c r="N29" s="82">
        <v>42.195</v>
      </c>
      <c r="O29" s="82">
        <v>1</v>
      </c>
      <c r="P29" s="83">
        <v>0.16921296296296295</v>
      </c>
      <c r="Q29" s="82"/>
      <c r="R29" s="82"/>
      <c r="S29" s="83"/>
      <c r="T29" s="82"/>
      <c r="U29" s="82"/>
      <c r="V29" s="83"/>
      <c r="W29" s="82"/>
      <c r="X29" s="82"/>
      <c r="Y29" s="83"/>
      <c r="Z29" s="82"/>
      <c r="AA29" s="82"/>
      <c r="AB29" s="83"/>
      <c r="AC29" s="82"/>
      <c r="AD29" s="82"/>
      <c r="AE29" s="83"/>
      <c r="AF29" s="82"/>
      <c r="AG29" s="82"/>
      <c r="AH29" s="83"/>
      <c r="AI29" s="82"/>
      <c r="AJ29" s="82"/>
      <c r="AK29" s="83"/>
    </row>
    <row r="30" spans="1:37" ht="19.5" customHeight="1">
      <c r="A30" s="71">
        <v>28</v>
      </c>
      <c r="B30" s="72" t="s">
        <v>73</v>
      </c>
      <c r="C30" s="84" t="s">
        <v>14</v>
      </c>
      <c r="D30" s="74">
        <f t="shared" si="4"/>
        <v>1</v>
      </c>
      <c r="E30" s="75">
        <f t="shared" si="5"/>
        <v>42.195</v>
      </c>
      <c r="F30" s="76">
        <f t="shared" si="6"/>
        <v>0.17163194444444443</v>
      </c>
      <c r="G30" s="77">
        <f t="shared" si="7"/>
        <v>0.004067589630156285</v>
      </c>
      <c r="H30" s="85"/>
      <c r="I30" s="86"/>
      <c r="J30" s="83"/>
      <c r="K30" s="82"/>
      <c r="L30" s="82"/>
      <c r="M30" s="83"/>
      <c r="N30" s="82">
        <v>42.195</v>
      </c>
      <c r="O30" s="82">
        <v>1</v>
      </c>
      <c r="P30" s="83">
        <v>0.17163194444444443</v>
      </c>
      <c r="Q30" s="82"/>
      <c r="R30" s="82"/>
      <c r="S30" s="83"/>
      <c r="T30" s="82"/>
      <c r="U30" s="82"/>
      <c r="V30" s="83"/>
      <c r="W30" s="82"/>
      <c r="X30" s="82"/>
      <c r="Y30" s="83"/>
      <c r="Z30" s="82"/>
      <c r="AA30" s="82"/>
      <c r="AB30" s="83"/>
      <c r="AC30" s="82"/>
      <c r="AD30" s="82"/>
      <c r="AE30" s="83"/>
      <c r="AF30" s="82"/>
      <c r="AG30" s="82"/>
      <c r="AH30" s="83"/>
      <c r="AI30" s="82"/>
      <c r="AJ30" s="82"/>
      <c r="AK30" s="83"/>
    </row>
    <row r="31" spans="1:37" ht="19.5" customHeight="1">
      <c r="A31" s="71">
        <v>29</v>
      </c>
      <c r="B31" s="72" t="s">
        <v>74</v>
      </c>
      <c r="C31" s="84" t="s">
        <v>64</v>
      </c>
      <c r="D31" s="74">
        <f t="shared" si="4"/>
        <v>1</v>
      </c>
      <c r="E31" s="75">
        <f t="shared" si="5"/>
        <v>42.195</v>
      </c>
      <c r="F31" s="76">
        <f t="shared" si="6"/>
        <v>0.1786574074074074</v>
      </c>
      <c r="G31" s="77">
        <f t="shared" si="7"/>
        <v>0.004234089522630819</v>
      </c>
      <c r="H31" s="85"/>
      <c r="I31" s="86"/>
      <c r="J31" s="83"/>
      <c r="K31" s="82"/>
      <c r="L31" s="82"/>
      <c r="M31" s="83"/>
      <c r="N31" s="82">
        <v>42.195</v>
      </c>
      <c r="O31" s="82">
        <v>1</v>
      </c>
      <c r="P31" s="83">
        <v>0.1786574074074074</v>
      </c>
      <c r="Q31" s="82"/>
      <c r="R31" s="82"/>
      <c r="S31" s="83"/>
      <c r="T31" s="82"/>
      <c r="U31" s="82"/>
      <c r="V31" s="83"/>
      <c r="W31" s="82"/>
      <c r="X31" s="82"/>
      <c r="Y31" s="83"/>
      <c r="Z31" s="82"/>
      <c r="AA31" s="82"/>
      <c r="AB31" s="83"/>
      <c r="AC31" s="82"/>
      <c r="AD31" s="82"/>
      <c r="AE31" s="83"/>
      <c r="AF31" s="82"/>
      <c r="AG31" s="82"/>
      <c r="AH31" s="83"/>
      <c r="AI31" s="82"/>
      <c r="AJ31" s="82"/>
      <c r="AK31" s="83"/>
    </row>
    <row r="32" spans="1:37" ht="19.5" customHeight="1">
      <c r="A32" s="71">
        <v>30</v>
      </c>
      <c r="B32" s="72" t="s">
        <v>75</v>
      </c>
      <c r="C32" s="84" t="s">
        <v>15</v>
      </c>
      <c r="D32" s="74">
        <f t="shared" si="4"/>
        <v>1</v>
      </c>
      <c r="E32" s="75">
        <f t="shared" si="5"/>
        <v>42.195</v>
      </c>
      <c r="F32" s="76">
        <f t="shared" si="6"/>
        <v>0.1786574074074074</v>
      </c>
      <c r="G32" s="77">
        <f t="shared" si="7"/>
        <v>0.004234089522630819</v>
      </c>
      <c r="H32" s="85"/>
      <c r="I32" s="86"/>
      <c r="J32" s="83"/>
      <c r="K32" s="82"/>
      <c r="L32" s="82"/>
      <c r="M32" s="83"/>
      <c r="N32" s="82">
        <v>42.195</v>
      </c>
      <c r="O32" s="82">
        <v>1</v>
      </c>
      <c r="P32" s="83">
        <v>0.1786574074074074</v>
      </c>
      <c r="Q32" s="82"/>
      <c r="R32" s="82"/>
      <c r="S32" s="83"/>
      <c r="T32" s="82"/>
      <c r="U32" s="82"/>
      <c r="V32" s="83"/>
      <c r="W32" s="82"/>
      <c r="X32" s="82"/>
      <c r="Y32" s="83"/>
      <c r="Z32" s="82"/>
      <c r="AA32" s="82"/>
      <c r="AB32" s="83"/>
      <c r="AC32" s="82"/>
      <c r="AD32" s="82"/>
      <c r="AE32" s="83"/>
      <c r="AF32" s="82"/>
      <c r="AG32" s="82"/>
      <c r="AH32" s="83"/>
      <c r="AI32" s="82"/>
      <c r="AJ32" s="82"/>
      <c r="AK32" s="83"/>
    </row>
    <row r="33" spans="1:37" ht="19.5" customHeight="1">
      <c r="A33" s="71">
        <v>31</v>
      </c>
      <c r="B33" s="72" t="s">
        <v>96</v>
      </c>
      <c r="C33" s="84" t="s">
        <v>97</v>
      </c>
      <c r="D33" s="74">
        <f>SUM(I33,L33,O33,R33,U33,X33,AA33,AD33,AG33,AJ33)</f>
        <v>1</v>
      </c>
      <c r="E33" s="75">
        <f>SUM(H33,K33,N33,Q33,T33,W33,Z33,AC33,AF33,AI33)</f>
        <v>42.195</v>
      </c>
      <c r="F33" s="76">
        <f>SUM(J33,M33,P33,S33,V33,Y33,AB33,AE33,AH33,AK33)</f>
        <v>0.18325231481481483</v>
      </c>
      <c r="G33" s="77">
        <f>F33/E33</f>
        <v>0.004342986486901643</v>
      </c>
      <c r="H33" s="85"/>
      <c r="I33" s="86"/>
      <c r="J33" s="83"/>
      <c r="K33" s="82"/>
      <c r="L33" s="82"/>
      <c r="M33" s="83"/>
      <c r="N33" s="87"/>
      <c r="O33" s="82"/>
      <c r="P33" s="83"/>
      <c r="Q33" s="82"/>
      <c r="R33" s="82"/>
      <c r="S33" s="83"/>
      <c r="T33" s="82"/>
      <c r="U33" s="82"/>
      <c r="V33" s="83"/>
      <c r="W33" s="82"/>
      <c r="X33" s="82"/>
      <c r="Y33" s="83"/>
      <c r="Z33" s="82"/>
      <c r="AA33" s="82"/>
      <c r="AB33" s="83"/>
      <c r="AC33" s="82"/>
      <c r="AD33" s="82"/>
      <c r="AE33" s="83"/>
      <c r="AF33" s="82">
        <v>42.195</v>
      </c>
      <c r="AG33" s="82">
        <v>1</v>
      </c>
      <c r="AH33" s="83">
        <v>0.18325231481481483</v>
      </c>
      <c r="AI33" s="82"/>
      <c r="AJ33" s="82"/>
      <c r="AK33" s="83"/>
    </row>
    <row r="34" spans="1:37" ht="19.5" customHeight="1">
      <c r="A34" s="71">
        <v>32</v>
      </c>
      <c r="B34" s="72" t="s">
        <v>76</v>
      </c>
      <c r="C34" s="84" t="s">
        <v>14</v>
      </c>
      <c r="D34" s="74">
        <f t="shared" si="4"/>
        <v>1</v>
      </c>
      <c r="E34" s="75">
        <f t="shared" si="5"/>
        <v>42.195</v>
      </c>
      <c r="F34" s="76">
        <f t="shared" si="6"/>
        <v>0.18680555555555556</v>
      </c>
      <c r="G34" s="77">
        <f t="shared" si="7"/>
        <v>0.004427196481942305</v>
      </c>
      <c r="H34" s="85"/>
      <c r="I34" s="86"/>
      <c r="J34" s="83"/>
      <c r="K34" s="82"/>
      <c r="L34" s="82"/>
      <c r="M34" s="83"/>
      <c r="N34" s="82">
        <v>42.195</v>
      </c>
      <c r="O34" s="82">
        <v>1</v>
      </c>
      <c r="P34" s="83">
        <v>0.18680555555555556</v>
      </c>
      <c r="Q34" s="82"/>
      <c r="R34" s="82"/>
      <c r="S34" s="83"/>
      <c r="T34" s="82"/>
      <c r="U34" s="82"/>
      <c r="V34" s="83"/>
      <c r="W34" s="82"/>
      <c r="X34" s="82"/>
      <c r="Y34" s="83"/>
      <c r="Z34" s="82"/>
      <c r="AA34" s="82"/>
      <c r="AB34" s="83"/>
      <c r="AC34" s="82"/>
      <c r="AD34" s="82"/>
      <c r="AE34" s="83"/>
      <c r="AF34" s="82"/>
      <c r="AG34" s="82"/>
      <c r="AH34" s="83"/>
      <c r="AI34" s="82"/>
      <c r="AJ34" s="82"/>
      <c r="AK34" s="83"/>
    </row>
    <row r="35" spans="1:37" ht="19.5" customHeight="1">
      <c r="A35" s="71">
        <v>33</v>
      </c>
      <c r="B35" s="72" t="s">
        <v>77</v>
      </c>
      <c r="C35" s="84" t="s">
        <v>14</v>
      </c>
      <c r="D35" s="74">
        <f t="shared" si="4"/>
        <v>1</v>
      </c>
      <c r="E35" s="75">
        <f t="shared" si="5"/>
        <v>42.195</v>
      </c>
      <c r="F35" s="76">
        <f t="shared" si="6"/>
        <v>0.18680555555555556</v>
      </c>
      <c r="G35" s="77">
        <f t="shared" si="7"/>
        <v>0.004427196481942305</v>
      </c>
      <c r="H35" s="85"/>
      <c r="I35" s="86"/>
      <c r="J35" s="83"/>
      <c r="K35" s="82"/>
      <c r="L35" s="82"/>
      <c r="M35" s="83"/>
      <c r="N35" s="82">
        <v>42.195</v>
      </c>
      <c r="O35" s="82">
        <v>1</v>
      </c>
      <c r="P35" s="83">
        <v>0.18680555555555556</v>
      </c>
      <c r="Q35" s="82"/>
      <c r="R35" s="82"/>
      <c r="S35" s="83"/>
      <c r="T35" s="82"/>
      <c r="U35" s="82"/>
      <c r="V35" s="83"/>
      <c r="W35" s="82"/>
      <c r="X35" s="82"/>
      <c r="Y35" s="83"/>
      <c r="Z35" s="82"/>
      <c r="AA35" s="82"/>
      <c r="AB35" s="83"/>
      <c r="AC35" s="82"/>
      <c r="AD35" s="82"/>
      <c r="AE35" s="83"/>
      <c r="AF35" s="82"/>
      <c r="AG35" s="82"/>
      <c r="AH35" s="83"/>
      <c r="AI35" s="82"/>
      <c r="AJ35" s="82"/>
      <c r="AK35" s="83"/>
    </row>
    <row r="36" spans="1:37" ht="19.5" customHeight="1">
      <c r="A36" s="71">
        <v>34</v>
      </c>
      <c r="B36" s="72" t="s">
        <v>84</v>
      </c>
      <c r="C36" s="84" t="s">
        <v>85</v>
      </c>
      <c r="D36" s="74">
        <f>SUM(I36,L36,O36,R36,U36,X36,AA36,AD36,AG36,AJ36)</f>
        <v>1</v>
      </c>
      <c r="E36" s="75">
        <f>SUM(H36,K36,N36,Q36,T36,W36,Z36,AC36,AF36,AI36)</f>
        <v>42.195</v>
      </c>
      <c r="F36" s="76">
        <f>SUM(J36,M36,P36,S36,V36,Y36,AB36,AE36,AH36,AK36)</f>
        <v>0.18775462962962963</v>
      </c>
      <c r="G36" s="77">
        <f>F36/E36</f>
        <v>0.004449689053907563</v>
      </c>
      <c r="H36" s="85"/>
      <c r="I36" s="86"/>
      <c r="J36" s="83"/>
      <c r="K36" s="82"/>
      <c r="L36" s="82"/>
      <c r="M36" s="83"/>
      <c r="N36" s="82">
        <v>42.195</v>
      </c>
      <c r="O36" s="82">
        <v>1</v>
      </c>
      <c r="P36" s="83">
        <v>0.18775462962962963</v>
      </c>
      <c r="Q36" s="82"/>
      <c r="R36" s="82"/>
      <c r="S36" s="83"/>
      <c r="T36" s="82"/>
      <c r="U36" s="82"/>
      <c r="V36" s="83"/>
      <c r="W36" s="82"/>
      <c r="X36" s="82"/>
      <c r="Y36" s="83"/>
      <c r="Z36" s="82"/>
      <c r="AA36" s="82"/>
      <c r="AB36" s="83"/>
      <c r="AC36" s="82"/>
      <c r="AD36" s="82"/>
      <c r="AE36" s="83"/>
      <c r="AF36" s="82"/>
      <c r="AG36" s="82"/>
      <c r="AH36" s="83"/>
      <c r="AI36" s="82"/>
      <c r="AJ36" s="82"/>
      <c r="AK36" s="83"/>
    </row>
    <row r="37" spans="1:37" ht="19.5" customHeight="1">
      <c r="A37" s="71">
        <v>35</v>
      </c>
      <c r="B37" s="92" t="s">
        <v>98</v>
      </c>
      <c r="C37" s="93" t="s">
        <v>97</v>
      </c>
      <c r="D37" s="74">
        <f>SUM(I37,L37,O37,R37,U37,X37,AA37,AD37,AG37,AJ37)</f>
        <v>1</v>
      </c>
      <c r="E37" s="75">
        <f>SUM(H37,K37,N37,Q37,T37,W37,Z37,AC37,AF37,AI37)</f>
        <v>42.195</v>
      </c>
      <c r="F37" s="76">
        <f>SUM(J37,M37,P37,S37,V37,Y37,AB37,AE37,AH37,AK37)</f>
        <v>0.19231481481481483</v>
      </c>
      <c r="G37" s="77">
        <f>F37/E37</f>
        <v>0.004557763119204049</v>
      </c>
      <c r="H37" s="85"/>
      <c r="I37" s="86"/>
      <c r="J37" s="83"/>
      <c r="K37" s="82"/>
      <c r="L37" s="82"/>
      <c r="M37" s="83"/>
      <c r="N37" s="87"/>
      <c r="O37" s="82"/>
      <c r="P37" s="83"/>
      <c r="Q37" s="82"/>
      <c r="R37" s="82"/>
      <c r="S37" s="83"/>
      <c r="T37" s="82"/>
      <c r="U37" s="82"/>
      <c r="V37" s="83"/>
      <c r="W37" s="82"/>
      <c r="X37" s="82"/>
      <c r="Y37" s="83"/>
      <c r="Z37" s="82"/>
      <c r="AA37" s="82"/>
      <c r="AB37" s="83"/>
      <c r="AC37" s="82"/>
      <c r="AD37" s="82"/>
      <c r="AE37" s="83"/>
      <c r="AF37" s="82">
        <v>42.195</v>
      </c>
      <c r="AG37" s="82">
        <v>1</v>
      </c>
      <c r="AH37" s="83">
        <v>0.19231481481481483</v>
      </c>
      <c r="AI37" s="82"/>
      <c r="AJ37" s="82"/>
      <c r="AK37" s="83"/>
    </row>
    <row r="38" spans="1:37" ht="19.5" customHeight="1">
      <c r="A38" s="71">
        <v>36</v>
      </c>
      <c r="B38" s="72" t="s">
        <v>90</v>
      </c>
      <c r="C38" s="84" t="s">
        <v>91</v>
      </c>
      <c r="D38" s="74">
        <f>SUM(I38,L38,O38,R38,U38,X38,AA38,AD38,AG38,AJ38)</f>
        <v>1</v>
      </c>
      <c r="E38" s="75">
        <f>SUM(H38,K38,N38,Q38,T38,W38,Z38,AC38,AF38,AI38)</f>
        <v>42.195</v>
      </c>
      <c r="F38" s="76">
        <f>SUM(J38,M38,P38,S38,V38,Y38,AB38,AE38,AH38,AK38)</f>
        <v>0.19528935185185184</v>
      </c>
      <c r="G38" s="77">
        <f>F38/E38</f>
        <v>0.004628258131339065</v>
      </c>
      <c r="H38" s="82">
        <v>42.195</v>
      </c>
      <c r="I38" s="82">
        <v>1</v>
      </c>
      <c r="J38" s="83">
        <v>0.19528935185185184</v>
      </c>
      <c r="K38" s="82"/>
      <c r="L38" s="82"/>
      <c r="M38" s="83"/>
      <c r="N38" s="87"/>
      <c r="O38" s="82"/>
      <c r="P38" s="83"/>
      <c r="Q38" s="82"/>
      <c r="R38" s="82"/>
      <c r="S38" s="83"/>
      <c r="T38" s="82"/>
      <c r="U38" s="82"/>
      <c r="V38" s="83"/>
      <c r="W38" s="82"/>
      <c r="X38" s="82"/>
      <c r="Y38" s="83"/>
      <c r="Z38" s="82"/>
      <c r="AA38" s="82"/>
      <c r="AB38" s="83"/>
      <c r="AC38" s="82"/>
      <c r="AD38" s="82"/>
      <c r="AE38" s="83"/>
      <c r="AF38" s="82"/>
      <c r="AG38" s="82"/>
      <c r="AH38" s="83"/>
      <c r="AI38" s="82"/>
      <c r="AJ38" s="82"/>
      <c r="AK38" s="83"/>
    </row>
    <row r="39" spans="1:37" ht="19.5" customHeight="1">
      <c r="A39" s="71">
        <v>37</v>
      </c>
      <c r="B39" s="72" t="s">
        <v>78</v>
      </c>
      <c r="C39" s="84" t="s">
        <v>79</v>
      </c>
      <c r="D39" s="74">
        <f t="shared" si="4"/>
        <v>1</v>
      </c>
      <c r="E39" s="75">
        <f t="shared" si="5"/>
        <v>42.195</v>
      </c>
      <c r="F39" s="76">
        <f t="shared" si="6"/>
        <v>0.20097222222222222</v>
      </c>
      <c r="G39" s="77">
        <f t="shared" si="7"/>
        <v>0.0047629392634725015</v>
      </c>
      <c r="H39" s="85"/>
      <c r="I39" s="86"/>
      <c r="J39" s="83"/>
      <c r="K39" s="82"/>
      <c r="L39" s="82"/>
      <c r="M39" s="83"/>
      <c r="N39" s="82">
        <v>42.195</v>
      </c>
      <c r="O39" s="82">
        <v>1</v>
      </c>
      <c r="P39" s="83">
        <v>0.20097222222222222</v>
      </c>
      <c r="Q39" s="82"/>
      <c r="R39" s="82"/>
      <c r="S39" s="83"/>
      <c r="T39" s="82"/>
      <c r="U39" s="82"/>
      <c r="V39" s="83"/>
      <c r="W39" s="82"/>
      <c r="X39" s="82"/>
      <c r="Y39" s="83"/>
      <c r="Z39" s="82"/>
      <c r="AA39" s="82"/>
      <c r="AB39" s="83"/>
      <c r="AC39" s="82"/>
      <c r="AD39" s="82"/>
      <c r="AE39" s="83"/>
      <c r="AF39" s="82"/>
      <c r="AG39" s="82"/>
      <c r="AH39" s="83"/>
      <c r="AI39" s="82"/>
      <c r="AJ39" s="82"/>
      <c r="AK39" s="83"/>
    </row>
    <row r="40" spans="1:37" ht="19.5" customHeight="1">
      <c r="A40" s="71">
        <v>38</v>
      </c>
      <c r="B40" s="72" t="s">
        <v>80</v>
      </c>
      <c r="C40" s="84" t="s">
        <v>81</v>
      </c>
      <c r="D40" s="74">
        <f t="shared" si="4"/>
        <v>1</v>
      </c>
      <c r="E40" s="75">
        <f t="shared" si="5"/>
        <v>42.195</v>
      </c>
      <c r="F40" s="76">
        <f t="shared" si="6"/>
        <v>0.20310185185185184</v>
      </c>
      <c r="G40" s="77">
        <f t="shared" si="7"/>
        <v>0.004813410400565276</v>
      </c>
      <c r="H40" s="85"/>
      <c r="I40" s="86"/>
      <c r="J40" s="83"/>
      <c r="K40" s="82"/>
      <c r="L40" s="82"/>
      <c r="M40" s="83"/>
      <c r="N40" s="82">
        <v>42.195</v>
      </c>
      <c r="O40" s="82">
        <v>1</v>
      </c>
      <c r="P40" s="83">
        <v>0.20310185185185184</v>
      </c>
      <c r="Q40" s="82"/>
      <c r="R40" s="82"/>
      <c r="S40" s="83"/>
      <c r="T40" s="82"/>
      <c r="U40" s="82"/>
      <c r="V40" s="83"/>
      <c r="W40" s="82"/>
      <c r="X40" s="82"/>
      <c r="Y40" s="83"/>
      <c r="Z40" s="82"/>
      <c r="AA40" s="82"/>
      <c r="AB40" s="83"/>
      <c r="AC40" s="82"/>
      <c r="AD40" s="82"/>
      <c r="AE40" s="83"/>
      <c r="AF40" s="82"/>
      <c r="AG40" s="82"/>
      <c r="AH40" s="83"/>
      <c r="AI40" s="82"/>
      <c r="AJ40" s="82"/>
      <c r="AK40" s="83"/>
    </row>
    <row r="41" spans="1:37" ht="19.5" customHeight="1">
      <c r="A41" s="71">
        <v>39</v>
      </c>
      <c r="B41" s="72" t="s">
        <v>82</v>
      </c>
      <c r="C41" s="84" t="s">
        <v>83</v>
      </c>
      <c r="D41" s="74">
        <f t="shared" si="4"/>
        <v>1</v>
      </c>
      <c r="E41" s="75">
        <f t="shared" si="5"/>
        <v>42.195</v>
      </c>
      <c r="F41" s="76">
        <f t="shared" si="6"/>
        <v>0.2034722222222222</v>
      </c>
      <c r="G41" s="77">
        <f t="shared" si="7"/>
        <v>0.004822187989624889</v>
      </c>
      <c r="H41" s="85"/>
      <c r="I41" s="86"/>
      <c r="J41" s="83"/>
      <c r="K41" s="82"/>
      <c r="L41" s="82"/>
      <c r="M41" s="83"/>
      <c r="N41" s="82">
        <v>42.195</v>
      </c>
      <c r="O41" s="82">
        <v>1</v>
      </c>
      <c r="P41" s="83">
        <v>0.2034722222222222</v>
      </c>
      <c r="Q41" s="82"/>
      <c r="R41" s="82"/>
      <c r="S41" s="83"/>
      <c r="T41" s="82"/>
      <c r="U41" s="82"/>
      <c r="V41" s="83"/>
      <c r="W41" s="82"/>
      <c r="X41" s="82"/>
      <c r="Y41" s="83"/>
      <c r="Z41" s="82"/>
      <c r="AA41" s="82"/>
      <c r="AB41" s="83"/>
      <c r="AC41" s="82"/>
      <c r="AD41" s="82"/>
      <c r="AE41" s="83"/>
      <c r="AF41" s="82"/>
      <c r="AG41" s="82"/>
      <c r="AH41" s="83"/>
      <c r="AI41" s="82"/>
      <c r="AJ41" s="82"/>
      <c r="AK41" s="83"/>
    </row>
    <row r="42" spans="1:37" ht="19.5" customHeight="1">
      <c r="A42" s="71">
        <v>40</v>
      </c>
      <c r="B42" s="72" t="s">
        <v>86</v>
      </c>
      <c r="C42" s="84" t="s">
        <v>15</v>
      </c>
      <c r="D42" s="74">
        <f t="shared" si="4"/>
        <v>1</v>
      </c>
      <c r="E42" s="75">
        <f t="shared" si="5"/>
        <v>42.195</v>
      </c>
      <c r="F42" s="76">
        <f t="shared" si="6"/>
        <v>0.20651620370370372</v>
      </c>
      <c r="G42" s="77">
        <f t="shared" si="7"/>
        <v>0.004894328799708584</v>
      </c>
      <c r="H42" s="85"/>
      <c r="I42" s="86"/>
      <c r="J42" s="83"/>
      <c r="K42" s="82"/>
      <c r="L42" s="82"/>
      <c r="M42" s="83"/>
      <c r="N42" s="82">
        <v>42.195</v>
      </c>
      <c r="O42" s="82">
        <v>1</v>
      </c>
      <c r="P42" s="83">
        <v>0.20651620370370372</v>
      </c>
      <c r="Q42" s="82"/>
      <c r="R42" s="82"/>
      <c r="S42" s="83"/>
      <c r="T42" s="82"/>
      <c r="U42" s="82"/>
      <c r="V42" s="83"/>
      <c r="W42" s="82"/>
      <c r="X42" s="82"/>
      <c r="Y42" s="83"/>
      <c r="Z42" s="82"/>
      <c r="AA42" s="82"/>
      <c r="AB42" s="83"/>
      <c r="AC42" s="82"/>
      <c r="AD42" s="82"/>
      <c r="AE42" s="83"/>
      <c r="AF42" s="82"/>
      <c r="AG42" s="82"/>
      <c r="AH42" s="83"/>
      <c r="AI42" s="82"/>
      <c r="AJ42" s="82"/>
      <c r="AK42" s="83"/>
    </row>
    <row r="43" spans="1:37" ht="19.5" customHeight="1">
      <c r="A43" s="71">
        <v>41</v>
      </c>
      <c r="B43" s="72" t="s">
        <v>87</v>
      </c>
      <c r="C43" s="84" t="s">
        <v>88</v>
      </c>
      <c r="D43" s="74">
        <f t="shared" si="4"/>
        <v>1</v>
      </c>
      <c r="E43" s="75">
        <f t="shared" si="5"/>
        <v>42.195</v>
      </c>
      <c r="F43" s="76">
        <f t="shared" si="6"/>
        <v>0.20651620370370372</v>
      </c>
      <c r="G43" s="77">
        <f t="shared" si="7"/>
        <v>0.004894328799708584</v>
      </c>
      <c r="H43" s="85"/>
      <c r="I43" s="86"/>
      <c r="J43" s="83"/>
      <c r="K43" s="82"/>
      <c r="L43" s="82"/>
      <c r="M43" s="83"/>
      <c r="N43" s="82">
        <v>42.195</v>
      </c>
      <c r="O43" s="82">
        <v>1</v>
      </c>
      <c r="P43" s="83">
        <v>0.20651620370370372</v>
      </c>
      <c r="Q43" s="82"/>
      <c r="R43" s="82"/>
      <c r="S43" s="83"/>
      <c r="T43" s="82"/>
      <c r="U43" s="82"/>
      <c r="V43" s="83"/>
      <c r="W43" s="82"/>
      <c r="X43" s="82"/>
      <c r="Y43" s="83"/>
      <c r="Z43" s="82"/>
      <c r="AA43" s="82"/>
      <c r="AB43" s="83"/>
      <c r="AC43" s="82"/>
      <c r="AD43" s="82"/>
      <c r="AE43" s="83"/>
      <c r="AF43" s="82"/>
      <c r="AG43" s="82"/>
      <c r="AH43" s="83"/>
      <c r="AI43" s="82"/>
      <c r="AJ43" s="82"/>
      <c r="AK43" s="83"/>
    </row>
    <row r="44" spans="1:37" ht="19.5" customHeight="1">
      <c r="A44" s="71">
        <v>42</v>
      </c>
      <c r="B44" s="72" t="s">
        <v>89</v>
      </c>
      <c r="C44" s="84" t="s">
        <v>5</v>
      </c>
      <c r="D44" s="74">
        <f t="shared" si="4"/>
        <v>1</v>
      </c>
      <c r="E44" s="75">
        <f t="shared" si="5"/>
        <v>42.195</v>
      </c>
      <c r="F44" s="76">
        <f t="shared" si="6"/>
        <v>0.21104166666666668</v>
      </c>
      <c r="G44" s="77">
        <f t="shared" si="7"/>
        <v>0.005001579966030731</v>
      </c>
      <c r="H44" s="85"/>
      <c r="I44" s="86"/>
      <c r="J44" s="83"/>
      <c r="K44" s="82"/>
      <c r="L44" s="82"/>
      <c r="M44" s="83"/>
      <c r="N44" s="82">
        <v>42.195</v>
      </c>
      <c r="O44" s="82">
        <v>1</v>
      </c>
      <c r="P44" s="83">
        <v>0.21104166666666668</v>
      </c>
      <c r="Q44" s="82"/>
      <c r="R44" s="82"/>
      <c r="S44" s="83"/>
      <c r="T44" s="82"/>
      <c r="U44" s="82"/>
      <c r="V44" s="83"/>
      <c r="W44" s="82"/>
      <c r="X44" s="82"/>
      <c r="Y44" s="83"/>
      <c r="Z44" s="82"/>
      <c r="AA44" s="82"/>
      <c r="AB44" s="83"/>
      <c r="AC44" s="82"/>
      <c r="AD44" s="82"/>
      <c r="AE44" s="83"/>
      <c r="AF44" s="82"/>
      <c r="AG44" s="82"/>
      <c r="AH44" s="83"/>
      <c r="AI44" s="82"/>
      <c r="AJ44" s="82"/>
      <c r="AK44" s="83"/>
    </row>
    <row r="45" spans="1:37" ht="19.5" customHeight="1">
      <c r="A45" s="71">
        <v>43</v>
      </c>
      <c r="B45" s="92" t="s">
        <v>99</v>
      </c>
      <c r="C45" s="93" t="s">
        <v>97</v>
      </c>
      <c r="D45" s="74">
        <f>SUM(I45,L45,O45,R45,U45,X45,AA45,AD45,AG45,AJ45)</f>
        <v>1</v>
      </c>
      <c r="E45" s="75">
        <f>SUM(H45,K45,N45,Q45,T45,W45,Z45,AC45,AF45,AI45)</f>
        <v>42.195</v>
      </c>
      <c r="F45" s="76">
        <f>SUM(J45,M45,P45,S45,V45,Y45,AB45,AE45,AH45,AK45)</f>
        <v>0.2204976851851852</v>
      </c>
      <c r="G45" s="77">
        <f>F45/E45</f>
        <v>0.005225682786708975</v>
      </c>
      <c r="H45" s="85"/>
      <c r="I45" s="86"/>
      <c r="J45" s="83"/>
      <c r="K45" s="82"/>
      <c r="L45" s="82"/>
      <c r="M45" s="83"/>
      <c r="N45" s="87"/>
      <c r="O45" s="82"/>
      <c r="P45" s="83"/>
      <c r="Q45" s="82"/>
      <c r="R45" s="82"/>
      <c r="S45" s="83"/>
      <c r="T45" s="82"/>
      <c r="U45" s="82"/>
      <c r="V45" s="83"/>
      <c r="W45" s="82"/>
      <c r="X45" s="82"/>
      <c r="Y45" s="83"/>
      <c r="Z45" s="82"/>
      <c r="AA45" s="82"/>
      <c r="AB45" s="83"/>
      <c r="AC45" s="82"/>
      <c r="AD45" s="82"/>
      <c r="AE45" s="83"/>
      <c r="AF45" s="82">
        <v>42.195</v>
      </c>
      <c r="AG45" s="82">
        <v>1</v>
      </c>
      <c r="AH45" s="83">
        <v>0.2204976851851852</v>
      </c>
      <c r="AI45" s="82"/>
      <c r="AJ45" s="82"/>
      <c r="AK45" s="83"/>
    </row>
    <row r="46" spans="1:37" ht="19.5" customHeight="1">
      <c r="A46" s="71">
        <v>44</v>
      </c>
      <c r="B46" s="72" t="s">
        <v>92</v>
      </c>
      <c r="C46" s="84" t="s">
        <v>93</v>
      </c>
      <c r="D46" s="74">
        <f t="shared" si="4"/>
        <v>1</v>
      </c>
      <c r="E46" s="75">
        <f t="shared" si="5"/>
        <v>42.195</v>
      </c>
      <c r="F46" s="76">
        <f t="shared" si="6"/>
        <v>0.2215625</v>
      </c>
      <c r="G46" s="77">
        <f t="shared" si="7"/>
        <v>0.005250918355255362</v>
      </c>
      <c r="H46" s="85"/>
      <c r="I46" s="86"/>
      <c r="J46" s="83"/>
      <c r="K46" s="82"/>
      <c r="L46" s="82"/>
      <c r="M46" s="83"/>
      <c r="N46" s="82">
        <v>42.195</v>
      </c>
      <c r="O46" s="82">
        <v>1</v>
      </c>
      <c r="P46" s="83">
        <v>0.2215625</v>
      </c>
      <c r="Q46" s="82"/>
      <c r="R46" s="82"/>
      <c r="S46" s="83"/>
      <c r="T46" s="82"/>
      <c r="U46" s="82"/>
      <c r="V46" s="83"/>
      <c r="W46" s="82"/>
      <c r="X46" s="82"/>
      <c r="Y46" s="83"/>
      <c r="Z46" s="82"/>
      <c r="AA46" s="82"/>
      <c r="AB46" s="83"/>
      <c r="AC46" s="82"/>
      <c r="AD46" s="82"/>
      <c r="AE46" s="83"/>
      <c r="AF46" s="82"/>
      <c r="AG46" s="82"/>
      <c r="AH46" s="83"/>
      <c r="AI46" s="82"/>
      <c r="AJ46" s="82"/>
      <c r="AK46" s="83"/>
    </row>
    <row r="47" spans="1:37" ht="19.5" customHeight="1" thickBot="1">
      <c r="A47" s="94">
        <v>45</v>
      </c>
      <c r="B47" s="95" t="s">
        <v>94</v>
      </c>
      <c r="C47" s="96" t="s">
        <v>95</v>
      </c>
      <c r="D47" s="97">
        <f t="shared" si="4"/>
        <v>1</v>
      </c>
      <c r="E47" s="98">
        <f t="shared" si="5"/>
        <v>42.195</v>
      </c>
      <c r="F47" s="99">
        <f t="shared" si="6"/>
        <v>0.2236111111111111</v>
      </c>
      <c r="G47" s="100">
        <f t="shared" si="7"/>
        <v>0.005299469394741346</v>
      </c>
      <c r="H47" s="101"/>
      <c r="I47" s="102"/>
      <c r="J47" s="103"/>
      <c r="K47" s="104"/>
      <c r="L47" s="104"/>
      <c r="M47" s="103"/>
      <c r="N47" s="104">
        <v>42.195</v>
      </c>
      <c r="O47" s="104">
        <v>1</v>
      </c>
      <c r="P47" s="103">
        <v>0.2236111111111111</v>
      </c>
      <c r="Q47" s="104"/>
      <c r="R47" s="104"/>
      <c r="S47" s="103"/>
      <c r="T47" s="104"/>
      <c r="U47" s="104"/>
      <c r="V47" s="103"/>
      <c r="W47" s="104"/>
      <c r="X47" s="104"/>
      <c r="Y47" s="103"/>
      <c r="Z47" s="104"/>
      <c r="AA47" s="104"/>
      <c r="AB47" s="103"/>
      <c r="AC47" s="104"/>
      <c r="AD47" s="104"/>
      <c r="AE47" s="103"/>
      <c r="AF47" s="104"/>
      <c r="AG47" s="104"/>
      <c r="AH47" s="103"/>
      <c r="AI47" s="104"/>
      <c r="AJ47" s="104"/>
      <c r="AK47" s="103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Z2:AB2"/>
    <mergeCell ref="AC2:AE2"/>
    <mergeCell ref="N2:P2"/>
    <mergeCell ref="Q2:S2"/>
    <mergeCell ref="T2:V2"/>
    <mergeCell ref="W2:Y2"/>
    <mergeCell ref="H2:J2"/>
    <mergeCell ref="K2:M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Michał Karwowski</cp:lastModifiedBy>
  <dcterms:created xsi:type="dcterms:W3CDTF">2014-07-13T10:47:56Z</dcterms:created>
  <dcterms:modified xsi:type="dcterms:W3CDTF">2020-12-15T15:19:43Z</dcterms:modified>
  <cp:category/>
  <cp:version/>
  <cp:contentType/>
  <cp:contentStatus/>
</cp:coreProperties>
</file>