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75" windowHeight="10740" activeTab="2"/>
  </bookViews>
  <sheets>
    <sheet name="Arkusz1" sheetId="1" r:id="rId1"/>
    <sheet name="całość" sheetId="2" r:id="rId2"/>
    <sheet name="GENERALNA" sheetId="3" r:id="rId3"/>
  </sheets>
  <definedNames>
    <definedName name="_xlnm._FilterDatabase" localSheetId="2" hidden="1">'GENERALNA'!$A$1:$J$1</definedName>
  </definedNames>
  <calcPr fullCalcOnLoad="1"/>
</workbook>
</file>

<file path=xl/sharedStrings.xml><?xml version="1.0" encoding="utf-8"?>
<sst xmlns="http://schemas.openxmlformats.org/spreadsheetml/2006/main" count="1347" uniqueCount="316">
  <si>
    <t>01:47:42</t>
  </si>
  <si>
    <t>01:47:46</t>
  </si>
  <si>
    <t>01:48:08</t>
  </si>
  <si>
    <t>01:48:11</t>
  </si>
  <si>
    <t>Nazwisko i imię</t>
  </si>
  <si>
    <t>Klub/szkoła</t>
  </si>
  <si>
    <t>K/M</t>
  </si>
  <si>
    <t>M</t>
  </si>
  <si>
    <t>MICHULEC JACEK</t>
  </si>
  <si>
    <t>KPP ŻYWIEC</t>
  </si>
  <si>
    <t>KRAKÓW</t>
  </si>
  <si>
    <t>FORMA WODZISŁAW ŚLĄSKI</t>
  </si>
  <si>
    <t>ULFIK RAFAŁ</t>
  </si>
  <si>
    <t>POLITECHNIKA ŚLĄŚKA</t>
  </si>
  <si>
    <t>RMD MONTRAIL TEAM</t>
  </si>
  <si>
    <t>CZARNIECKI PIOTR</t>
  </si>
  <si>
    <t>ULTRA BESKID MIĘDZYRZECZE</t>
  </si>
  <si>
    <t>WIŚNIEWSKA DOMINIKA</t>
  </si>
  <si>
    <t>MONTRAIL TEAM</t>
  </si>
  <si>
    <t>K</t>
  </si>
  <si>
    <t>PAWSKI WAWRZYNIEC</t>
  </si>
  <si>
    <t>T.G. SOKÓŁ ZAKOPANE</t>
  </si>
  <si>
    <t/>
  </si>
  <si>
    <t>WYSZKOŃ FRANCISZEK</t>
  </si>
  <si>
    <t>MAŚLANKA TOMASZ</t>
  </si>
  <si>
    <t>KRS TKKF JASTRZĄB RUDA ŚLĄSKA</t>
  </si>
  <si>
    <t>KUBKOWSKI MATEUSZ</t>
  </si>
  <si>
    <t>TARNOWSKIE GÓRY</t>
  </si>
  <si>
    <t>FENIX, LWOW</t>
  </si>
  <si>
    <t>GAŁUSZKA MARIUSZ</t>
  </si>
  <si>
    <t>PGNIG GAZOWNIA ZABRZYŃSKA</t>
  </si>
  <si>
    <t>KOS TOMASZ</t>
  </si>
  <si>
    <t>PSP BYTOM</t>
  </si>
  <si>
    <t>BIELSKO- BIAŁA</t>
  </si>
  <si>
    <t>WKB META LUBLINIEC</t>
  </si>
  <si>
    <t>SOKOŁOWSKI MAREK</t>
  </si>
  <si>
    <t>MYSŁOWICE-WESOŁA</t>
  </si>
  <si>
    <t>OLSZOWSKI WŁADYSŁAW</t>
  </si>
  <si>
    <t>MIĘDZYBRODZIE- BIELSKIE</t>
  </si>
  <si>
    <t>SZWED KRZYSZTOF</t>
  </si>
  <si>
    <t>SZATANIK ZBIGNIEW</t>
  </si>
  <si>
    <t>GLINKA</t>
  </si>
  <si>
    <t>JARCO DOMINIK</t>
  </si>
  <si>
    <t>RMD MONTRAIL TEAM/HUSQVARNA ŻYWIEC</t>
  </si>
  <si>
    <t>ŚMIETANA MICHAŁ</t>
  </si>
  <si>
    <t>KRS MORSY.PL.TKKF JASTRZĘBIE</t>
  </si>
  <si>
    <t>GAWEŁ BOGDAN</t>
  </si>
  <si>
    <t>OŚWIĘCIM-ZABORZE</t>
  </si>
  <si>
    <t>STREIT DAWID</t>
  </si>
  <si>
    <t>OLEŚNICA</t>
  </si>
  <si>
    <t>SIKORA STEFAN</t>
  </si>
  <si>
    <t>BESKIDEK BIELSKO BIALA</t>
  </si>
  <si>
    <t>GAŁUSZKA HALINA</t>
  </si>
  <si>
    <t>FIJAK ANDRZEJ</t>
  </si>
  <si>
    <t>OAZA RODZIN ZYWIEC</t>
  </si>
  <si>
    <t>JARZĘBOWICZ PAWEŁ</t>
  </si>
  <si>
    <t>ZADYSZKA OŚWIĘCIM</t>
  </si>
  <si>
    <t>KLUB BIEGACZA PRZY KWK WIECZOREK</t>
  </si>
  <si>
    <t>BŁASZCZYKOWSKI MARCIN</t>
  </si>
  <si>
    <t>BIEGANIE.PL</t>
  </si>
  <si>
    <t>BIELSKO-BIAŁA</t>
  </si>
  <si>
    <t>KOCIERZ PIOTR</t>
  </si>
  <si>
    <t>ZYWIEC</t>
  </si>
  <si>
    <t>SAWICKI LUCJAN</t>
  </si>
  <si>
    <t>MILOTA MACIEJ</t>
  </si>
  <si>
    <t>HUBCZAK WOJCIECH</t>
  </si>
  <si>
    <t>ARTECH FORKLIFT/ ŻYWIEC</t>
  </si>
  <si>
    <t>KULYK OLEKSIY</t>
  </si>
  <si>
    <t>KUCHARCZYK BENEDYKT</t>
  </si>
  <si>
    <t>TKKF BORONOVIA</t>
  </si>
  <si>
    <t>BANASIAK ALICJA</t>
  </si>
  <si>
    <t>SPRINT BIELSKO BIALA</t>
  </si>
  <si>
    <t>CELAK DARIUSZ</t>
  </si>
  <si>
    <t>SUCHA BESKIDZKA</t>
  </si>
  <si>
    <t>FIGURA ANDRZEJ</t>
  </si>
  <si>
    <t>40-LATEK TYCHY</t>
  </si>
  <si>
    <t>GRZESIK ANDRZEJ</t>
  </si>
  <si>
    <t>HAMELA KRZYSZTOF</t>
  </si>
  <si>
    <t>KS LIMANOWA FORREST</t>
  </si>
  <si>
    <t>SKOWRONSKI MAREK</t>
  </si>
  <si>
    <t>MT-MARECKI TEAM SOSNOWIEC JEZOR</t>
  </si>
  <si>
    <t>PIŁATOWSKI ANDRZEJ</t>
  </si>
  <si>
    <t>ŁODYGOWICE</t>
  </si>
  <si>
    <t>KĄKOL ŁUKASZ</t>
  </si>
  <si>
    <t>JANOWSKA MAGDALENA</t>
  </si>
  <si>
    <t>ŚLIMAK BYTKÓW</t>
  </si>
  <si>
    <t>KRUPSKYY VASYL</t>
  </si>
  <si>
    <t>UNIVERSYTET</t>
  </si>
  <si>
    <t>KRAMARZ STANISŁAW</t>
  </si>
  <si>
    <t>POLNI SUCHA BESKIDZKA</t>
  </si>
  <si>
    <t>GAŁOSZ LESZEK</t>
  </si>
  <si>
    <t>HANKUS PAWEŁ</t>
  </si>
  <si>
    <t>URBAŃSKI JÓZEF</t>
  </si>
  <si>
    <t>KKB MOSIR KROSNO</t>
  </si>
  <si>
    <t>GUZOWSKI JACEK</t>
  </si>
  <si>
    <t>RAK ANDRZEJ</t>
  </si>
  <si>
    <t>SANRAK</t>
  </si>
  <si>
    <t>WALUŚKIEWICZ ARTUR</t>
  </si>
  <si>
    <t>CZĘSTOCHOWA</t>
  </si>
  <si>
    <t>KATOWICE</t>
  </si>
  <si>
    <t>KKB DYSTANS KRAKÓW</t>
  </si>
  <si>
    <t>CZELADŹ</t>
  </si>
  <si>
    <t>HUBCZAK RAFAŁ</t>
  </si>
  <si>
    <t>WOREK MAGDALENA</t>
  </si>
  <si>
    <t>HALNY WĘGIERSKA GÓRKA</t>
  </si>
  <si>
    <t>ZASADA TOMASZ</t>
  </si>
  <si>
    <t>PUDA KRZYSZTOF</t>
  </si>
  <si>
    <t>JELEŚNIA</t>
  </si>
  <si>
    <t>RUDA ŚLĄSKA</t>
  </si>
  <si>
    <t>ORIAN ANNA</t>
  </si>
  <si>
    <t>GAIK MACIEJ</t>
  </si>
  <si>
    <t>HEINRICH HENRYK</t>
  </si>
  <si>
    <t>LKS- POGÓRZE</t>
  </si>
  <si>
    <t>WROŃSKA BEATA</t>
  </si>
  <si>
    <t>JASŁO</t>
  </si>
  <si>
    <t>PIĄTEK MAŁGORZATA</t>
  </si>
  <si>
    <t>KRZYŻAK MAGDALENA</t>
  </si>
  <si>
    <t>KRS MORSY.PL.TKKF JASTRZEBIE</t>
  </si>
  <si>
    <t>MATERLA MAREK</t>
  </si>
  <si>
    <t>ZRYW SŁUPSKO</t>
  </si>
  <si>
    <t>SIEKIERKA JANUSZ</t>
  </si>
  <si>
    <t>GUNIA MARIUSZ</t>
  </si>
  <si>
    <t>MIKOŁAJCZYK ROMUALD</t>
  </si>
  <si>
    <t>PIASZCZYK STANISŁAW</t>
  </si>
  <si>
    <t>KB MICZÓW</t>
  </si>
  <si>
    <t>MĘDRALA CZESŁAW</t>
  </si>
  <si>
    <t>AKB SUPERMARATON 100KM</t>
  </si>
  <si>
    <t>WESOŁOWSKI MARCIN</t>
  </si>
  <si>
    <t>KUŚNIERZ KAROLINA</t>
  </si>
  <si>
    <t>BOCHENEK MARIA</t>
  </si>
  <si>
    <t>NIEWIADOMY BOŻENA</t>
  </si>
  <si>
    <t>MARAS LADISLAV</t>
  </si>
  <si>
    <t>JAMES</t>
  </si>
  <si>
    <t>MĘDRALA JACEK</t>
  </si>
  <si>
    <t>MIESZCZAK ANNA</t>
  </si>
  <si>
    <t>ŻABNICA</t>
  </si>
  <si>
    <t>SZYMCZYNA ZDZISŁAW</t>
  </si>
  <si>
    <t>STOLARCZYK STANISŁAW</t>
  </si>
  <si>
    <t>MOTYKA AGATA</t>
  </si>
  <si>
    <t>01:41:47</t>
  </si>
  <si>
    <t>01:42:06</t>
  </si>
  <si>
    <t>rybnik</t>
  </si>
  <si>
    <t>01:29:08</t>
  </si>
  <si>
    <t>01:29:16</t>
  </si>
  <si>
    <t>01:29:58</t>
  </si>
  <si>
    <t>01:30:11</t>
  </si>
  <si>
    <t>01:30:16</t>
  </si>
  <si>
    <t>żywiec</t>
  </si>
  <si>
    <t>MOCZEK KAMIL</t>
  </si>
  <si>
    <t>GŁADCZAK JAN</t>
  </si>
  <si>
    <t>SKOWRON GRZEGORZ</t>
  </si>
  <si>
    <t>SZYMOŃSKI MAREK</t>
  </si>
  <si>
    <t>BLITZ JANUSZ</t>
  </si>
  <si>
    <t>DYRLAGA STANISŁAW</t>
  </si>
  <si>
    <t>DOBROWOLSKI ZBIGNIEW</t>
  </si>
  <si>
    <t>KB ZADYSZKA</t>
  </si>
  <si>
    <t>KISZA JÓZEF</t>
  </si>
  <si>
    <t>RYSZCZYK ADAM</t>
  </si>
  <si>
    <t>SZYMCZYK BARBARA</t>
  </si>
  <si>
    <t>PTAK ZBIGNIEW</t>
  </si>
  <si>
    <t>MRÓZ ANDRZEJ</t>
  </si>
  <si>
    <t>WOLNY EWA</t>
  </si>
  <si>
    <t>01:16:30</t>
  </si>
  <si>
    <t>01:39:01</t>
  </si>
  <si>
    <t>01:39:28</t>
  </si>
  <si>
    <t>01:39:29</t>
  </si>
  <si>
    <t>02:01:58</t>
  </si>
  <si>
    <t>01:40:30</t>
  </si>
  <si>
    <t>01:40:56</t>
  </si>
  <si>
    <t>01:32:57</t>
  </si>
  <si>
    <t>01:33:45</t>
  </si>
  <si>
    <t>01:33:46</t>
  </si>
  <si>
    <t>01:34:13</t>
  </si>
  <si>
    <t>01:34:34</t>
  </si>
  <si>
    <t>01:34:40</t>
  </si>
  <si>
    <t>01:34:41</t>
  </si>
  <si>
    <t>01:34:36</t>
  </si>
  <si>
    <t>01:35:01</t>
  </si>
  <si>
    <t>01:35:04</t>
  </si>
  <si>
    <t>01:35:42</t>
  </si>
  <si>
    <t>GLAJCAR JAKUB</t>
  </si>
  <si>
    <t>PETROVA OKSANA</t>
  </si>
  <si>
    <t>FENIX</t>
  </si>
  <si>
    <t>THEN DAWID</t>
  </si>
  <si>
    <t>BIELAK DARIUSZ</t>
  </si>
  <si>
    <t>BADERA KRZYSZTOF</t>
  </si>
  <si>
    <t>HACZEK MARIUSZ</t>
  </si>
  <si>
    <t>JUREK  STANISŁAW</t>
  </si>
  <si>
    <t>01:56:29</t>
  </si>
  <si>
    <t>01:59:11</t>
  </si>
  <si>
    <t>01:48:19</t>
  </si>
  <si>
    <t>02:03:40</t>
  </si>
  <si>
    <t>02:04:13</t>
  </si>
  <si>
    <t>02:04:20</t>
  </si>
  <si>
    <t>02:04:47</t>
  </si>
  <si>
    <t>02:05:29</t>
  </si>
  <si>
    <t>SZATON BOGUSŁAW</t>
  </si>
  <si>
    <t>01:43:10</t>
  </si>
  <si>
    <t>01:43:27</t>
  </si>
  <si>
    <t>01:43:31</t>
  </si>
  <si>
    <t>SZKOŁA TAŃCA ORIAN-SHOW</t>
  </si>
  <si>
    <t>SZTEFKO JÓZEF</t>
  </si>
  <si>
    <t>GRUPA BESKIDZKA GOPR</t>
  </si>
  <si>
    <t>NOWACZYK ARKADIUSZ</t>
  </si>
  <si>
    <t>CHORZÓW</t>
  </si>
  <si>
    <t>KOZY</t>
  </si>
  <si>
    <t>BEHOUNEK LESZEK</t>
  </si>
  <si>
    <t>TOWARZYSTWO GIMNASTYCZNE SOKÓŁ ZAKO</t>
  </si>
  <si>
    <t>KAZANIN VIKTOR</t>
  </si>
  <si>
    <t>BRUZDA ADAM</t>
  </si>
  <si>
    <t>KALETA JAN</t>
  </si>
  <si>
    <t>CIĘCINA</t>
  </si>
  <si>
    <t>JĘDRZKIEWICZ ANDRZEJ</t>
  </si>
  <si>
    <t>ŻYWIEC</t>
  </si>
  <si>
    <t>MOTYKA TADEUSZ</t>
  </si>
  <si>
    <t>CISIEC</t>
  </si>
  <si>
    <t>BIERSKI JAN</t>
  </si>
  <si>
    <t>POGWIZDOW</t>
  </si>
  <si>
    <t>GRANAT MARIUSZ</t>
  </si>
  <si>
    <t>M&amp;M TEAM KRAKÓW</t>
  </si>
  <si>
    <t>MOŁDRZYK PAWEŁ</t>
  </si>
  <si>
    <t>UKS DIAMENT JEDYNKA WODZISŁAW ŚL.</t>
  </si>
  <si>
    <t>01:26:38</t>
  </si>
  <si>
    <t>01:26:58</t>
  </si>
  <si>
    <t>02:08:27</t>
  </si>
  <si>
    <t>02:09:23</t>
  </si>
  <si>
    <t>02:11:20</t>
  </si>
  <si>
    <t>02:12:22</t>
  </si>
  <si>
    <t>KOWALCZYK TADEUSZ</t>
  </si>
  <si>
    <t>FLOREK MICHAŁ</t>
  </si>
  <si>
    <t>JW 2771</t>
  </si>
  <si>
    <t>DZIEDZIC GRZEGORZ</t>
  </si>
  <si>
    <t>MADEJ MIROSŁAW</t>
  </si>
  <si>
    <t>PANEK ELŻBIETA</t>
  </si>
  <si>
    <t>CSW/KOZY</t>
  </si>
  <si>
    <t>BAUER BOGDAN</t>
  </si>
  <si>
    <t>KĘDZIERZYN-KOŹLE</t>
  </si>
  <si>
    <t>LUBOWICKA ANNA</t>
  </si>
  <si>
    <t>KOWALCZYK JOANNA</t>
  </si>
  <si>
    <t>MADEJ JÓZEF</t>
  </si>
  <si>
    <t>BEHOUNEK MAŁGORZATA</t>
  </si>
  <si>
    <t>SZOPA LESZEK</t>
  </si>
  <si>
    <t>GAJDA MARCIN</t>
  </si>
  <si>
    <t>01:55:14</t>
  </si>
  <si>
    <t>01:56:07</t>
  </si>
  <si>
    <t>01:46:03</t>
  </si>
  <si>
    <t>01:46:34</t>
  </si>
  <si>
    <t>01:46:48</t>
  </si>
  <si>
    <t>01:47:06</t>
  </si>
  <si>
    <t>01:47:16</t>
  </si>
  <si>
    <t>JAWISZOWICE MASTERS BRZESZCZE</t>
  </si>
  <si>
    <t>PILSKO</t>
  </si>
  <si>
    <t>CZAS</t>
  </si>
  <si>
    <t>LOKATA</t>
  </si>
  <si>
    <t>ŻAR</t>
  </si>
  <si>
    <t>PÓŁMARATON</t>
  </si>
  <si>
    <t xml:space="preserve">CZAS </t>
  </si>
  <si>
    <t>LKS POGÓRZE SKOCZÓW</t>
  </si>
  <si>
    <t>WĘGIERSKA  KS 'HALNY' WĘGIERSKA</t>
  </si>
  <si>
    <t>TYCHY 40-LATEK TYCHY</t>
  </si>
  <si>
    <t>SOSNOWIEC - nie zrzeszony</t>
  </si>
  <si>
    <t>01:36:31</t>
  </si>
  <si>
    <t>01:37:10</t>
  </si>
  <si>
    <t>01:37:12</t>
  </si>
  <si>
    <t>01:38:13</t>
  </si>
  <si>
    <t>01:38:23</t>
  </si>
  <si>
    <t>01:38:41</t>
  </si>
  <si>
    <t>01:26:20</t>
  </si>
  <si>
    <t>01:52:04</t>
  </si>
  <si>
    <t>01:52:52</t>
  </si>
  <si>
    <t>01:53:13</t>
  </si>
  <si>
    <t>01:53:23</t>
  </si>
  <si>
    <t>01:53:52</t>
  </si>
  <si>
    <t>01:54:03</t>
  </si>
  <si>
    <t>01:54:15</t>
  </si>
  <si>
    <t>01:54:23</t>
  </si>
  <si>
    <t>01:54:37</t>
  </si>
  <si>
    <t>01:55:10</t>
  </si>
  <si>
    <t>L.p.</t>
  </si>
  <si>
    <t>RUDA ŚL</t>
  </si>
  <si>
    <t>01:17:47</t>
  </si>
  <si>
    <t>01:17:56</t>
  </si>
  <si>
    <t>WISŁA</t>
  </si>
  <si>
    <t>01:20:25</t>
  </si>
  <si>
    <t>01:21:18</t>
  </si>
  <si>
    <t>01:21:22</t>
  </si>
  <si>
    <t>KĘTY</t>
  </si>
  <si>
    <t>01:22:51</t>
  </si>
  <si>
    <t>01:23:34</t>
  </si>
  <si>
    <t>01:25:12</t>
  </si>
  <si>
    <t>01:25:17</t>
  </si>
  <si>
    <t>01:39:40</t>
  </si>
  <si>
    <t>01:48:29</t>
  </si>
  <si>
    <t>01:48:31</t>
  </si>
  <si>
    <t>01:49:19</t>
  </si>
  <si>
    <t>01:50:10</t>
  </si>
  <si>
    <t>01:50:56</t>
  </si>
  <si>
    <t>01:50:57</t>
  </si>
  <si>
    <t>01:51:39</t>
  </si>
  <si>
    <t>01:43:38</t>
  </si>
  <si>
    <t>01:44:19</t>
  </si>
  <si>
    <t>01:44:42</t>
  </si>
  <si>
    <t>01:44:54</t>
  </si>
  <si>
    <t>01:45:14</t>
  </si>
  <si>
    <t>01:31:40</t>
  </si>
  <si>
    <t>01:31:52</t>
  </si>
  <si>
    <t>01:45:35</t>
  </si>
  <si>
    <t>02:15:28</t>
  </si>
  <si>
    <t>02:17:43</t>
  </si>
  <si>
    <t>02:22:52</t>
  </si>
  <si>
    <t>02:23:16</t>
  </si>
  <si>
    <t>x</t>
  </si>
  <si>
    <t>punkty</t>
  </si>
  <si>
    <t>Suma</t>
  </si>
  <si>
    <t>Rysianka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</si>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</sst>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:00\:00"/>
    <numFmt numFmtId="165" formatCode="hh:mm:ss.0"/>
    <numFmt numFmtId="166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7" borderId="1" applyNumberFormat="0" applyAlignment="0" applyProtection="0"/>
    <xf numFmtId="0" fontId="8" fillId="0" borderId="6" applyNumberFormat="0" applyFill="0" applyAlignment="0" applyProtection="0"/>
    <xf numFmtId="0" fontId="1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23" borderId="7" applyNumberFormat="0" applyFont="0" applyAlignment="0" applyProtection="0"/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53">
      <alignment/>
      <protection/>
    </xf>
    <xf numFmtId="0" fontId="7" fillId="0" borderId="10" xfId="53" applyFill="1" applyBorder="1">
      <alignment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>
      <alignment/>
      <protection/>
    </xf>
    <xf numFmtId="0" fontId="7" fillId="0" borderId="10" xfId="53" applyBorder="1">
      <alignment/>
      <protection/>
    </xf>
    <xf numFmtId="0" fontId="0" fillId="0" borderId="10" xfId="53" applyFont="1" applyFill="1" applyBorder="1" applyAlignment="1">
      <alignment horizontal="left"/>
      <protection/>
    </xf>
    <xf numFmtId="0" fontId="0" fillId="0" borderId="10" xfId="53" applyFont="1" applyFill="1" applyBorder="1" applyAlignment="1">
      <alignment horizontal="center"/>
      <protection/>
    </xf>
    <xf numFmtId="0" fontId="7" fillId="21" borderId="10" xfId="53" applyFill="1" applyBorder="1">
      <alignment/>
      <protection/>
    </xf>
    <xf numFmtId="21" fontId="7" fillId="10" borderId="10" xfId="53" applyNumberFormat="1" applyFont="1" applyFill="1" applyBorder="1" applyAlignment="1">
      <alignment horizontal="center" vertical="center"/>
      <protection/>
    </xf>
    <xf numFmtId="0" fontId="7" fillId="10" borderId="10" xfId="53" applyFill="1" applyBorder="1">
      <alignment/>
      <protection/>
    </xf>
    <xf numFmtId="0" fontId="7" fillId="22" borderId="10" xfId="53" applyFill="1" applyBorder="1">
      <alignment/>
      <protection/>
    </xf>
    <xf numFmtId="164" fontId="7" fillId="17" borderId="10" xfId="53" applyNumberFormat="1" applyFont="1" applyFill="1" applyBorder="1" applyAlignment="1" applyProtection="1">
      <alignment horizontal="center" vertical="center"/>
      <protection locked="0"/>
    </xf>
    <xf numFmtId="0" fontId="7" fillId="17" borderId="10" xfId="53" applyFill="1" applyBorder="1">
      <alignment/>
      <protection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65" fontId="7" fillId="21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 applyProtection="1">
      <alignment horizontal="center" vertical="center"/>
      <protection locked="0"/>
    </xf>
    <xf numFmtId="0" fontId="7" fillId="0" borderId="11" xfId="53" applyFill="1" applyBorder="1">
      <alignment/>
      <protection/>
    </xf>
    <xf numFmtId="0" fontId="0" fillId="0" borderId="11" xfId="53" applyFont="1" applyFill="1" applyBorder="1" applyAlignment="1">
      <alignment horizontal="left" vertical="center"/>
      <protection/>
    </xf>
    <xf numFmtId="0" fontId="7" fillId="0" borderId="0" xfId="53" applyFill="1" applyBorder="1">
      <alignment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7" fillId="21" borderId="11" xfId="53" applyFill="1" applyBorder="1">
      <alignment/>
      <protection/>
    </xf>
    <xf numFmtId="0" fontId="7" fillId="10" borderId="11" xfId="53" applyFill="1" applyBorder="1">
      <alignment/>
      <protection/>
    </xf>
    <xf numFmtId="0" fontId="7" fillId="22" borderId="0" xfId="53" applyFill="1">
      <alignment/>
      <protection/>
    </xf>
    <xf numFmtId="0" fontId="7" fillId="22" borderId="11" xfId="53" applyFill="1" applyBorder="1">
      <alignment/>
      <protection/>
    </xf>
    <xf numFmtId="0" fontId="7" fillId="17" borderId="0" xfId="53" applyFill="1" applyBorder="1">
      <alignment/>
      <protection/>
    </xf>
    <xf numFmtId="0" fontId="7" fillId="17" borderId="0" xfId="53" applyFill="1">
      <alignment/>
      <protection/>
    </xf>
    <xf numFmtId="0" fontId="7" fillId="0" borderId="0" xfId="54">
      <alignment/>
      <protection/>
    </xf>
    <xf numFmtId="0" fontId="7" fillId="0" borderId="10" xfId="54" applyFill="1" applyBorder="1">
      <alignment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>
      <alignment/>
      <protection/>
    </xf>
    <xf numFmtId="0" fontId="7" fillId="0" borderId="10" xfId="54" applyBorder="1">
      <alignment/>
      <protection/>
    </xf>
    <xf numFmtId="0" fontId="0" fillId="0" borderId="10" xfId="54" applyFont="1" applyFill="1" applyBorder="1" applyAlignment="1">
      <alignment horizontal="left"/>
      <protection/>
    </xf>
    <xf numFmtId="0" fontId="0" fillId="0" borderId="10" xfId="54" applyFont="1" applyFill="1" applyBorder="1" applyAlignment="1">
      <alignment horizontal="center"/>
      <protection/>
    </xf>
    <xf numFmtId="0" fontId="7" fillId="21" borderId="10" xfId="54" applyFill="1" applyBorder="1">
      <alignment/>
      <protection/>
    </xf>
    <xf numFmtId="21" fontId="7" fillId="10" borderId="10" xfId="54" applyNumberFormat="1" applyFont="1" applyFill="1" applyBorder="1" applyAlignment="1">
      <alignment horizontal="center" vertical="center"/>
      <protection/>
    </xf>
    <xf numFmtId="0" fontId="7" fillId="10" borderId="10" xfId="54" applyFill="1" applyBorder="1">
      <alignment/>
      <protection/>
    </xf>
    <xf numFmtId="0" fontId="7" fillId="22" borderId="10" xfId="54" applyFill="1" applyBorder="1">
      <alignment/>
      <protection/>
    </xf>
    <xf numFmtId="164" fontId="7" fillId="17" borderId="10" xfId="54" applyNumberFormat="1" applyFont="1" applyFill="1" applyBorder="1" applyAlignment="1" applyProtection="1">
      <alignment horizontal="center" vertical="center"/>
      <protection locked="0"/>
    </xf>
    <xf numFmtId="0" fontId="7" fillId="17" borderId="10" xfId="54" applyFill="1" applyBorder="1">
      <alignment/>
      <protection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165" fontId="7" fillId="21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>
      <alignment/>
      <protection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7" fillId="0" borderId="0" xfId="54" applyFill="1" applyBorder="1">
      <alignment/>
      <protection/>
    </xf>
    <xf numFmtId="0" fontId="7" fillId="21" borderId="11" xfId="54" applyFill="1" applyBorder="1">
      <alignment/>
      <protection/>
    </xf>
    <xf numFmtId="0" fontId="7" fillId="10" borderId="11" xfId="54" applyFill="1" applyBorder="1">
      <alignment/>
      <protection/>
    </xf>
    <xf numFmtId="0" fontId="7" fillId="22" borderId="0" xfId="54" applyFill="1">
      <alignment/>
      <protection/>
    </xf>
    <xf numFmtId="0" fontId="7" fillId="22" borderId="11" xfId="54" applyFill="1" applyBorder="1">
      <alignment/>
      <protection/>
    </xf>
    <xf numFmtId="0" fontId="7" fillId="17" borderId="0" xfId="54" applyFill="1" applyBorder="1">
      <alignment/>
      <protection/>
    </xf>
    <xf numFmtId="0" fontId="7" fillId="17" borderId="0" xfId="54" applyFill="1">
      <alignment/>
      <protection/>
    </xf>
    <xf numFmtId="166" fontId="7" fillId="21" borderId="10" xfId="54" applyNumberFormat="1" applyFill="1" applyBorder="1" applyAlignment="1">
      <alignment horizontal="center"/>
      <protection/>
    </xf>
    <xf numFmtId="166" fontId="20" fillId="21" borderId="12" xfId="54" applyNumberFormat="1" applyFont="1" applyFill="1" applyBorder="1" applyAlignment="1">
      <alignment horizontal="center"/>
      <protection/>
    </xf>
    <xf numFmtId="166" fontId="20" fillId="0" borderId="10" xfId="54" applyNumberFormat="1" applyFont="1" applyFill="1" applyBorder="1" applyAlignment="1">
      <alignment horizontal="center"/>
      <protection/>
    </xf>
    <xf numFmtId="166" fontId="0" fillId="0" borderId="0" xfId="0" applyNumberFormat="1" applyAlignment="1">
      <alignment horizontal="center"/>
    </xf>
    <xf numFmtId="166" fontId="20" fillId="24" borderId="13" xfId="54" applyNumberFormat="1" applyFont="1" applyFill="1" applyBorder="1" applyAlignment="1">
      <alignment horizontal="center"/>
      <protection/>
    </xf>
    <xf numFmtId="166" fontId="7" fillId="10" borderId="10" xfId="54" applyNumberFormat="1" applyFill="1" applyBorder="1" applyAlignment="1">
      <alignment horizontal="center"/>
      <protection/>
    </xf>
    <xf numFmtId="166" fontId="20" fillId="22" borderId="12" xfId="54" applyNumberFormat="1" applyFont="1" applyFill="1" applyBorder="1" applyAlignment="1">
      <alignment horizontal="center"/>
      <protection/>
    </xf>
    <xf numFmtId="166" fontId="7" fillId="22" borderId="10" xfId="54" applyNumberFormat="1" applyFill="1" applyBorder="1" applyAlignment="1">
      <alignment horizontal="center"/>
      <protection/>
    </xf>
    <xf numFmtId="0" fontId="7" fillId="0" borderId="14" xfId="54" applyFill="1" applyBorder="1">
      <alignment/>
      <protection/>
    </xf>
    <xf numFmtId="0" fontId="7" fillId="17" borderId="14" xfId="54" applyFill="1" applyBorder="1">
      <alignment/>
      <protection/>
    </xf>
    <xf numFmtId="166" fontId="7" fillId="17" borderId="10" xfId="54" applyNumberFormat="1" applyFill="1" applyBorder="1" applyAlignment="1">
      <alignment horizontal="center"/>
      <protection/>
    </xf>
    <xf numFmtId="166" fontId="7" fillId="0" borderId="10" xfId="54" applyNumberFormat="1" applyFill="1" applyBorder="1" applyAlignment="1">
      <alignment horizontal="center"/>
      <protection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21" borderId="10" xfId="0" applyNumberFormat="1" applyFill="1" applyBorder="1" applyAlignment="1">
      <alignment horizontal="center"/>
    </xf>
    <xf numFmtId="166" fontId="0" fillId="24" borderId="10" xfId="0" applyNumberFormat="1" applyFill="1" applyBorder="1" applyAlignment="1">
      <alignment horizontal="center"/>
    </xf>
    <xf numFmtId="166" fontId="0" fillId="25" borderId="10" xfId="0" applyNumberFormat="1" applyFill="1" applyBorder="1" applyAlignment="1">
      <alignment horizontal="center"/>
    </xf>
    <xf numFmtId="166" fontId="0" fillId="17" borderId="10" xfId="0" applyNumberFormat="1" applyFill="1" applyBorder="1" applyAlignment="1">
      <alignment horizontal="center"/>
    </xf>
    <xf numFmtId="166" fontId="21" fillId="1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26" borderId="1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6" fontId="0" fillId="21" borderId="15" xfId="0" applyNumberFormat="1" applyFill="1" applyBorder="1" applyAlignment="1">
      <alignment horizontal="center"/>
    </xf>
    <xf numFmtId="166" fontId="0" fillId="24" borderId="15" xfId="0" applyNumberFormat="1" applyFill="1" applyBorder="1" applyAlignment="1">
      <alignment horizontal="center"/>
    </xf>
    <xf numFmtId="166" fontId="0" fillId="25" borderId="15" xfId="0" applyNumberFormat="1" applyFill="1" applyBorder="1" applyAlignment="1">
      <alignment horizontal="center"/>
    </xf>
    <xf numFmtId="166" fontId="0" fillId="17" borderId="15" xfId="0" applyNumberFormat="1" applyFill="1" applyBorder="1" applyAlignment="1">
      <alignment horizontal="center"/>
    </xf>
    <xf numFmtId="166" fontId="0" fillId="26" borderId="15" xfId="0" applyNumberFormat="1" applyFill="1" applyBorder="1" applyAlignment="1">
      <alignment horizontal="center"/>
    </xf>
    <xf numFmtId="166" fontId="21" fillId="15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27" borderId="0" xfId="0" applyFont="1" applyFill="1" applyBorder="1" applyAlignment="1">
      <alignment/>
    </xf>
    <xf numFmtId="0" fontId="22" fillId="27" borderId="0" xfId="0" applyFont="1" applyFill="1" applyBorder="1" applyAlignment="1">
      <alignment horizontal="center"/>
    </xf>
    <xf numFmtId="166" fontId="22" fillId="27" borderId="0" xfId="0" applyNumberFormat="1" applyFont="1" applyFill="1" applyBorder="1" applyAlignment="1">
      <alignment horizontal="center"/>
    </xf>
    <xf numFmtId="166" fontId="23" fillId="27" borderId="0" xfId="0" applyNumberFormat="1" applyFont="1" applyFill="1" applyBorder="1" applyAlignment="1">
      <alignment horizontal="center"/>
    </xf>
    <xf numFmtId="0" fontId="0" fillId="27" borderId="0" xfId="0" applyFill="1" applyBorder="1" applyAlignment="1">
      <alignment/>
    </xf>
    <xf numFmtId="0" fontId="0" fillId="27" borderId="0" xfId="0" applyFill="1" applyBorder="1" applyAlignment="1">
      <alignment horizontal="center"/>
    </xf>
    <xf numFmtId="166" fontId="0" fillId="27" borderId="0" xfId="0" applyNumberFormat="1" applyFill="1" applyBorder="1" applyAlignment="1">
      <alignment horizontal="center"/>
    </xf>
    <xf numFmtId="0" fontId="0" fillId="27" borderId="16" xfId="0" applyFill="1" applyBorder="1" applyAlignment="1">
      <alignment/>
    </xf>
    <xf numFmtId="0" fontId="0" fillId="27" borderId="16" xfId="0" applyFill="1" applyBorder="1" applyAlignment="1">
      <alignment horizontal="center"/>
    </xf>
    <xf numFmtId="166" fontId="0" fillId="27" borderId="16" xfId="0" applyNumberFormat="1" applyFill="1" applyBorder="1" applyAlignment="1">
      <alignment horizontal="center"/>
    </xf>
    <xf numFmtId="166" fontId="21" fillId="27" borderId="16" xfId="0" applyNumberFormat="1" applyFont="1" applyFill="1" applyBorder="1" applyAlignment="1">
      <alignment horizontal="center"/>
    </xf>
    <xf numFmtId="0" fontId="20" fillId="21" borderId="17" xfId="53" applyFont="1" applyFill="1" applyBorder="1" applyAlignment="1">
      <alignment/>
      <protection/>
    </xf>
    <xf numFmtId="0" fontId="20" fillId="21" borderId="12" xfId="53" applyFont="1" applyFill="1" applyBorder="1" applyAlignment="1">
      <alignment/>
      <protection/>
    </xf>
    <xf numFmtId="0" fontId="20" fillId="24" borderId="13" xfId="53" applyFont="1" applyFill="1" applyBorder="1" applyAlignment="1">
      <alignment/>
      <protection/>
    </xf>
    <xf numFmtId="0" fontId="20" fillId="22" borderId="13" xfId="53" applyFont="1" applyFill="1" applyBorder="1" applyAlignment="1">
      <alignment/>
      <protection/>
    </xf>
    <xf numFmtId="0" fontId="20" fillId="22" borderId="12" xfId="53" applyFont="1" applyFill="1" applyBorder="1" applyAlignment="1">
      <alignment/>
      <protection/>
    </xf>
    <xf numFmtId="0" fontId="7" fillId="17" borderId="13" xfId="53" applyFill="1" applyBorder="1" applyAlignment="1">
      <alignment/>
      <protection/>
    </xf>
    <xf numFmtId="0" fontId="7" fillId="17" borderId="18" xfId="53" applyFill="1" applyBorder="1" applyAlignment="1">
      <alignment/>
      <protection/>
    </xf>
    <xf numFmtId="0" fontId="20" fillId="21" borderId="17" xfId="54" applyFont="1" applyFill="1" applyBorder="1" applyAlignment="1">
      <alignment/>
      <protection/>
    </xf>
    <xf numFmtId="0" fontId="20" fillId="21" borderId="12" xfId="54" applyFont="1" applyFill="1" applyBorder="1" applyAlignment="1">
      <alignment/>
      <protection/>
    </xf>
    <xf numFmtId="0" fontId="20" fillId="24" borderId="13" xfId="54" applyFont="1" applyFill="1" applyBorder="1" applyAlignment="1">
      <alignment/>
      <protection/>
    </xf>
    <xf numFmtId="0" fontId="20" fillId="22" borderId="13" xfId="54" applyFont="1" applyFill="1" applyBorder="1" applyAlignment="1">
      <alignment/>
      <protection/>
    </xf>
    <xf numFmtId="0" fontId="20" fillId="22" borderId="12" xfId="54" applyFont="1" applyFill="1" applyBorder="1" applyAlignment="1">
      <alignment/>
      <protection/>
    </xf>
    <xf numFmtId="0" fontId="7" fillId="17" borderId="13" xfId="54" applyFill="1" applyBorder="1" applyAlignment="1">
      <alignment/>
      <protection/>
    </xf>
    <xf numFmtId="0" fontId="7" fillId="17" borderId="18" xfId="54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_Arkusz1" xfId="53"/>
    <cellStyle name="Normalny_Arkusz2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34">
      <selection activeCell="A1" sqref="A1:L121"/>
    </sheetView>
  </sheetViews>
  <sheetFormatPr defaultColWidth="9.140625" defaultRowHeight="12.75"/>
  <cols>
    <col min="5" max="5" width="12.7109375" style="0" customWidth="1"/>
  </cols>
  <sheetData>
    <row r="1" spans="1:12" ht="12.75">
      <c r="A1" s="1"/>
      <c r="B1" s="1"/>
      <c r="C1" s="1"/>
      <c r="D1" s="1"/>
      <c r="E1" s="100" t="s">
        <v>251</v>
      </c>
      <c r="F1" s="101"/>
      <c r="G1" s="102" t="s">
        <v>254</v>
      </c>
      <c r="H1" s="102"/>
      <c r="I1" s="103" t="s">
        <v>255</v>
      </c>
      <c r="J1" s="104"/>
      <c r="K1" s="105" t="s">
        <v>107</v>
      </c>
      <c r="L1" s="106"/>
    </row>
    <row r="2" spans="1:12" ht="25.5">
      <c r="A2" s="2" t="s">
        <v>278</v>
      </c>
      <c r="B2" s="3" t="s">
        <v>4</v>
      </c>
      <c r="C2" s="4" t="s">
        <v>5</v>
      </c>
      <c r="D2" s="4" t="s">
        <v>6</v>
      </c>
      <c r="E2" s="5" t="s">
        <v>252</v>
      </c>
      <c r="F2" s="5" t="s">
        <v>253</v>
      </c>
      <c r="G2" s="5" t="s">
        <v>252</v>
      </c>
      <c r="H2" s="5" t="s">
        <v>253</v>
      </c>
      <c r="I2" s="5" t="s">
        <v>252</v>
      </c>
      <c r="J2" s="5"/>
      <c r="K2" s="2" t="s">
        <v>256</v>
      </c>
      <c r="L2" s="2" t="s">
        <v>253</v>
      </c>
    </row>
    <row r="3" spans="1:12" ht="12.75">
      <c r="A3" s="6">
        <v>1</v>
      </c>
      <c r="B3" s="7" t="s">
        <v>185</v>
      </c>
      <c r="C3" s="8" t="s">
        <v>250</v>
      </c>
      <c r="D3" s="8" t="s">
        <v>7</v>
      </c>
      <c r="E3" s="9"/>
      <c r="F3" s="9"/>
      <c r="G3" s="10">
        <v>0.026608796295477077</v>
      </c>
      <c r="H3" s="11">
        <v>49</v>
      </c>
      <c r="I3" s="12" t="s">
        <v>290</v>
      </c>
      <c r="J3" s="12">
        <v>53</v>
      </c>
      <c r="K3" s="13">
        <v>371741</v>
      </c>
      <c r="L3" s="14">
        <v>18</v>
      </c>
    </row>
    <row r="4" spans="1:12" ht="12.75">
      <c r="A4" s="6">
        <v>2</v>
      </c>
      <c r="B4" s="15" t="s">
        <v>235</v>
      </c>
      <c r="C4" s="16" t="s">
        <v>236</v>
      </c>
      <c r="D4" s="16" t="s">
        <v>7</v>
      </c>
      <c r="E4" s="17">
        <v>0.0626502314771642</v>
      </c>
      <c r="F4" s="9">
        <v>332</v>
      </c>
      <c r="G4" s="10">
        <v>0.0486638888833113</v>
      </c>
      <c r="H4" s="11">
        <v>274</v>
      </c>
      <c r="I4" s="12" t="s">
        <v>188</v>
      </c>
      <c r="J4" s="12">
        <v>520</v>
      </c>
      <c r="K4" s="13">
        <v>491614</v>
      </c>
      <c r="L4" s="14">
        <v>119</v>
      </c>
    </row>
    <row r="5" spans="1:12" ht="12.75">
      <c r="A5" s="6">
        <v>3</v>
      </c>
      <c r="B5" s="15" t="s">
        <v>206</v>
      </c>
      <c r="C5" s="16" t="s">
        <v>207</v>
      </c>
      <c r="D5" s="16" t="s">
        <v>7</v>
      </c>
      <c r="E5" s="17">
        <v>0.04442662037035916</v>
      </c>
      <c r="F5" s="9">
        <v>104</v>
      </c>
      <c r="G5" s="10">
        <v>0.027244212964433245</v>
      </c>
      <c r="H5" s="11">
        <v>55</v>
      </c>
      <c r="I5" s="12"/>
      <c r="J5" s="12"/>
      <c r="K5" s="13">
        <v>413147</v>
      </c>
      <c r="L5" s="14">
        <v>46</v>
      </c>
    </row>
    <row r="6" spans="1:12" ht="12.75">
      <c r="A6" s="6">
        <v>4</v>
      </c>
      <c r="B6" s="15" t="s">
        <v>184</v>
      </c>
      <c r="C6" s="16" t="s">
        <v>78</v>
      </c>
      <c r="D6" s="16" t="s">
        <v>7</v>
      </c>
      <c r="E6" s="17">
        <v>0.047627777777961455</v>
      </c>
      <c r="F6" s="9">
        <v>163</v>
      </c>
      <c r="G6" s="10">
        <v>0.025562037037161645</v>
      </c>
      <c r="H6" s="11">
        <v>31</v>
      </c>
      <c r="I6" s="12" t="s">
        <v>179</v>
      </c>
      <c r="J6" s="12">
        <v>150</v>
      </c>
      <c r="K6" s="14"/>
      <c r="L6" s="14"/>
    </row>
    <row r="7" spans="1:12" ht="12.75">
      <c r="A7" s="6">
        <v>5</v>
      </c>
      <c r="B7" s="15" t="s">
        <v>216</v>
      </c>
      <c r="C7" s="16" t="s">
        <v>217</v>
      </c>
      <c r="D7" s="16" t="s">
        <v>7</v>
      </c>
      <c r="E7" s="17">
        <v>0.045077199072693475</v>
      </c>
      <c r="F7" s="9">
        <v>115</v>
      </c>
      <c r="G7" s="10">
        <v>0.028681597221293487</v>
      </c>
      <c r="H7" s="11">
        <v>86</v>
      </c>
      <c r="I7" s="12" t="s">
        <v>266</v>
      </c>
      <c r="J7" s="12">
        <v>201</v>
      </c>
      <c r="K7" s="14"/>
      <c r="L7" s="14"/>
    </row>
    <row r="8" spans="1:12" ht="12.75">
      <c r="A8" s="6">
        <v>6</v>
      </c>
      <c r="B8" s="7" t="s">
        <v>152</v>
      </c>
      <c r="C8" s="8" t="s">
        <v>147</v>
      </c>
      <c r="D8" s="8" t="s">
        <v>7</v>
      </c>
      <c r="E8" s="9"/>
      <c r="F8" s="9"/>
      <c r="G8" s="10">
        <v>0.03171435184776783</v>
      </c>
      <c r="H8" s="11">
        <v>157</v>
      </c>
      <c r="I8" s="12" t="s">
        <v>197</v>
      </c>
      <c r="J8" s="12">
        <v>289</v>
      </c>
      <c r="K8" s="13">
        <v>460451</v>
      </c>
      <c r="L8" s="14">
        <v>92</v>
      </c>
    </row>
    <row r="9" spans="1:12" ht="12.75">
      <c r="A9" s="6">
        <v>7</v>
      </c>
      <c r="B9" s="15" t="s">
        <v>58</v>
      </c>
      <c r="C9" s="16" t="s">
        <v>59</v>
      </c>
      <c r="D9" s="16" t="s">
        <v>7</v>
      </c>
      <c r="E9" s="17">
        <v>0.04545601851714309</v>
      </c>
      <c r="F9" s="9">
        <v>126</v>
      </c>
      <c r="G9" s="10">
        <v>0.0287056712913909</v>
      </c>
      <c r="H9" s="11">
        <v>87</v>
      </c>
      <c r="I9" s="12" t="s">
        <v>176</v>
      </c>
      <c r="J9" s="12">
        <v>143</v>
      </c>
      <c r="K9" s="14"/>
      <c r="L9" s="14"/>
    </row>
    <row r="10" spans="1:12" ht="12.75">
      <c r="A10" s="6">
        <v>8</v>
      </c>
      <c r="B10" s="15" t="s">
        <v>209</v>
      </c>
      <c r="C10" s="16" t="s">
        <v>56</v>
      </c>
      <c r="D10" s="16" t="s">
        <v>7</v>
      </c>
      <c r="E10" s="17">
        <v>0.044741319441527594</v>
      </c>
      <c r="F10" s="9">
        <v>108</v>
      </c>
      <c r="G10" s="10">
        <v>0.02915868055424653</v>
      </c>
      <c r="H10" s="11">
        <v>102</v>
      </c>
      <c r="I10" s="12" t="s">
        <v>294</v>
      </c>
      <c r="J10" s="12">
        <v>394</v>
      </c>
      <c r="K10" s="14"/>
      <c r="L10" s="14"/>
    </row>
    <row r="11" spans="1:12" ht="12.75">
      <c r="A11" s="6">
        <v>9</v>
      </c>
      <c r="B11" s="15" t="s">
        <v>72</v>
      </c>
      <c r="C11" s="16" t="s">
        <v>73</v>
      </c>
      <c r="D11" s="16" t="s">
        <v>7</v>
      </c>
      <c r="E11" s="17">
        <v>0.04700266203872161</v>
      </c>
      <c r="F11" s="9">
        <v>155</v>
      </c>
      <c r="G11" s="10">
        <v>0.029121180552465376</v>
      </c>
      <c r="H11" s="11">
        <v>101</v>
      </c>
      <c r="I11" s="12" t="s">
        <v>173</v>
      </c>
      <c r="J11" s="12">
        <v>136</v>
      </c>
      <c r="K11" s="14"/>
      <c r="L11" s="14"/>
    </row>
    <row r="12" spans="1:12" ht="12.75">
      <c r="A12" s="6">
        <v>10</v>
      </c>
      <c r="B12" s="15" t="s">
        <v>15</v>
      </c>
      <c r="C12" s="16" t="s">
        <v>16</v>
      </c>
      <c r="D12" s="16" t="s">
        <v>7</v>
      </c>
      <c r="E12" s="17">
        <v>0.037445138885232154</v>
      </c>
      <c r="F12" s="9">
        <v>21</v>
      </c>
      <c r="G12" s="10">
        <v>0.023310185184527654</v>
      </c>
      <c r="H12" s="11">
        <v>12</v>
      </c>
      <c r="I12" s="12"/>
      <c r="J12" s="12"/>
      <c r="K12" s="13">
        <v>353399</v>
      </c>
      <c r="L12" s="14">
        <v>12</v>
      </c>
    </row>
    <row r="13" spans="1:12" ht="12.75">
      <c r="A13" s="6">
        <v>11</v>
      </c>
      <c r="B13" s="15" t="s">
        <v>154</v>
      </c>
      <c r="C13" s="16" t="s">
        <v>155</v>
      </c>
      <c r="D13" s="16" t="s">
        <v>7</v>
      </c>
      <c r="E13" s="9"/>
      <c r="F13" s="9"/>
      <c r="G13" s="10">
        <v>0.032136111112777144</v>
      </c>
      <c r="H13" s="11">
        <v>165</v>
      </c>
      <c r="I13" s="12" t="s">
        <v>293</v>
      </c>
      <c r="J13" s="12">
        <v>384</v>
      </c>
      <c r="K13" s="13">
        <v>471654</v>
      </c>
      <c r="L13" s="14">
        <v>105</v>
      </c>
    </row>
    <row r="14" spans="1:12" ht="12.75">
      <c r="A14" s="6">
        <v>12</v>
      </c>
      <c r="B14" s="7" t="s">
        <v>153</v>
      </c>
      <c r="C14" s="8" t="s">
        <v>258</v>
      </c>
      <c r="D14" s="8" t="s">
        <v>7</v>
      </c>
      <c r="E14" s="9"/>
      <c r="F14" s="9"/>
      <c r="G14" s="10">
        <v>0.03208495370199671</v>
      </c>
      <c r="H14" s="11">
        <v>162</v>
      </c>
      <c r="I14" s="12" t="s">
        <v>263</v>
      </c>
      <c r="J14" s="12">
        <v>175</v>
      </c>
      <c r="K14" s="13">
        <v>452013</v>
      </c>
      <c r="L14" s="14">
        <v>83</v>
      </c>
    </row>
    <row r="15" spans="1:12" ht="12.75">
      <c r="A15" s="6">
        <v>13</v>
      </c>
      <c r="B15" s="15" t="s">
        <v>231</v>
      </c>
      <c r="C15" s="16" t="s">
        <v>211</v>
      </c>
      <c r="D15" s="16" t="s">
        <v>7</v>
      </c>
      <c r="E15" s="17">
        <v>0.06065659721934935</v>
      </c>
      <c r="F15" s="9">
        <v>314</v>
      </c>
      <c r="G15" s="10">
        <v>0.03278240740473848</v>
      </c>
      <c r="H15" s="11">
        <v>183</v>
      </c>
      <c r="I15" s="12" t="s">
        <v>171</v>
      </c>
      <c r="J15" s="12">
        <v>127</v>
      </c>
      <c r="K15" s="13">
        <v>444032</v>
      </c>
      <c r="L15" s="14">
        <v>77</v>
      </c>
    </row>
    <row r="16" spans="1:12" ht="12.75">
      <c r="A16" s="6">
        <v>14</v>
      </c>
      <c r="B16" s="15" t="s">
        <v>74</v>
      </c>
      <c r="C16" s="16" t="s">
        <v>211</v>
      </c>
      <c r="D16" s="16" t="s">
        <v>7</v>
      </c>
      <c r="E16" s="17">
        <v>0.047072453700820915</v>
      </c>
      <c r="F16" s="9">
        <v>157</v>
      </c>
      <c r="G16" s="10">
        <v>0.029471296293195337</v>
      </c>
      <c r="H16" s="11">
        <v>108</v>
      </c>
      <c r="I16" s="12" t="s">
        <v>306</v>
      </c>
      <c r="J16" s="12">
        <v>331</v>
      </c>
      <c r="K16" s="13">
        <v>455663</v>
      </c>
      <c r="L16" s="14">
        <v>90</v>
      </c>
    </row>
    <row r="17" spans="1:12" ht="12.75">
      <c r="A17" s="6">
        <v>15</v>
      </c>
      <c r="B17" s="15" t="s">
        <v>53</v>
      </c>
      <c r="C17" s="16" t="s">
        <v>54</v>
      </c>
      <c r="D17" s="16" t="s">
        <v>7</v>
      </c>
      <c r="E17" s="17">
        <v>0.04351990740542533</v>
      </c>
      <c r="F17" s="9">
        <v>88</v>
      </c>
      <c r="G17" s="10">
        <v>0.025731134257512167</v>
      </c>
      <c r="H17" s="11">
        <v>37</v>
      </c>
      <c r="I17" s="12" t="s">
        <v>177</v>
      </c>
      <c r="J17" s="12">
        <v>144</v>
      </c>
      <c r="K17" s="13">
        <v>411733</v>
      </c>
      <c r="L17" s="14">
        <v>43</v>
      </c>
    </row>
    <row r="18" spans="1:12" ht="12.75">
      <c r="A18" s="6">
        <v>16</v>
      </c>
      <c r="B18" s="15" t="s">
        <v>229</v>
      </c>
      <c r="C18" s="16" t="s">
        <v>230</v>
      </c>
      <c r="D18" s="16" t="s">
        <v>7</v>
      </c>
      <c r="E18" s="17">
        <v>0.06059525462478632</v>
      </c>
      <c r="F18" s="9">
        <v>313</v>
      </c>
      <c r="G18" s="10">
        <v>0.035222222220909316</v>
      </c>
      <c r="H18" s="11">
        <v>213</v>
      </c>
      <c r="I18" s="12" t="s">
        <v>277</v>
      </c>
      <c r="J18" s="12">
        <v>495</v>
      </c>
      <c r="K18" s="13">
        <v>484952</v>
      </c>
      <c r="L18" s="14">
        <v>116</v>
      </c>
    </row>
    <row r="19" spans="1:12" ht="12.75">
      <c r="A19" s="6">
        <v>17</v>
      </c>
      <c r="B19" s="15" t="s">
        <v>110</v>
      </c>
      <c r="C19" s="16" t="s">
        <v>205</v>
      </c>
      <c r="D19" s="16" t="s">
        <v>7</v>
      </c>
      <c r="E19" s="17">
        <v>0.05264629629527917</v>
      </c>
      <c r="F19" s="9">
        <v>233</v>
      </c>
      <c r="G19" s="10">
        <v>0.032021412036556285</v>
      </c>
      <c r="H19" s="11">
        <v>161</v>
      </c>
      <c r="I19" s="12" t="s">
        <v>275</v>
      </c>
      <c r="J19" s="12">
        <v>473</v>
      </c>
      <c r="K19" s="13">
        <v>475719</v>
      </c>
      <c r="L19" s="14">
        <v>111</v>
      </c>
    </row>
    <row r="20" spans="1:12" ht="12.75">
      <c r="A20" s="6">
        <v>18</v>
      </c>
      <c r="B20" s="7" t="s">
        <v>242</v>
      </c>
      <c r="C20" s="8" t="s">
        <v>259</v>
      </c>
      <c r="D20" s="8" t="s">
        <v>7</v>
      </c>
      <c r="E20" s="9"/>
      <c r="F20" s="9"/>
      <c r="G20" s="10">
        <v>0.02293611111235805</v>
      </c>
      <c r="H20" s="11">
        <v>9</v>
      </c>
      <c r="I20" s="12" t="s">
        <v>162</v>
      </c>
      <c r="J20" s="12">
        <v>15</v>
      </c>
      <c r="K20" s="13">
        <v>352545</v>
      </c>
      <c r="L20" s="14">
        <v>11</v>
      </c>
    </row>
    <row r="21" spans="1:12" ht="12.75">
      <c r="A21" s="6">
        <v>19</v>
      </c>
      <c r="B21" s="15" t="s">
        <v>90</v>
      </c>
      <c r="C21" s="16" t="s">
        <v>89</v>
      </c>
      <c r="D21" s="16" t="s">
        <v>7</v>
      </c>
      <c r="E21" s="17">
        <v>0.049729166661563795</v>
      </c>
      <c r="F21" s="9">
        <v>187</v>
      </c>
      <c r="G21" s="10">
        <v>0.03383715277595911</v>
      </c>
      <c r="H21" s="11">
        <v>194</v>
      </c>
      <c r="I21" s="12" t="s">
        <v>274</v>
      </c>
      <c r="J21" s="12">
        <v>472</v>
      </c>
      <c r="K21" s="14"/>
      <c r="L21" s="14"/>
    </row>
    <row r="22" spans="1:12" ht="12.75">
      <c r="A22" s="6">
        <v>20</v>
      </c>
      <c r="B22" s="15" t="s">
        <v>29</v>
      </c>
      <c r="C22" s="16" t="s">
        <v>30</v>
      </c>
      <c r="D22" s="16" t="s">
        <v>7</v>
      </c>
      <c r="E22" s="17">
        <v>0.039665393516770564</v>
      </c>
      <c r="F22" s="9">
        <v>43</v>
      </c>
      <c r="G22" s="10">
        <v>0.02479814814432757</v>
      </c>
      <c r="H22" s="11">
        <v>24</v>
      </c>
      <c r="I22" s="12" t="s">
        <v>289</v>
      </c>
      <c r="J22" s="12">
        <v>51</v>
      </c>
      <c r="K22" s="14"/>
      <c r="L22" s="14"/>
    </row>
    <row r="23" spans="1:12" ht="12.75">
      <c r="A23" s="6">
        <v>21</v>
      </c>
      <c r="B23" s="15" t="s">
        <v>46</v>
      </c>
      <c r="C23" s="16" t="s">
        <v>47</v>
      </c>
      <c r="D23" s="16" t="s">
        <v>7</v>
      </c>
      <c r="E23" s="17">
        <v>0.04251944443967659</v>
      </c>
      <c r="F23" s="9">
        <v>72</v>
      </c>
      <c r="G23" s="10">
        <v>0.0270648148143664</v>
      </c>
      <c r="H23" s="11">
        <v>53</v>
      </c>
      <c r="I23" s="12" t="s">
        <v>169</v>
      </c>
      <c r="J23" s="12">
        <v>113</v>
      </c>
      <c r="K23" s="14"/>
      <c r="L23" s="14"/>
    </row>
    <row r="24" spans="1:12" ht="12.75">
      <c r="A24" s="6">
        <v>22</v>
      </c>
      <c r="B24" s="7" t="s">
        <v>180</v>
      </c>
      <c r="C24" s="8" t="s">
        <v>282</v>
      </c>
      <c r="D24" s="8" t="s">
        <v>7</v>
      </c>
      <c r="E24" s="9"/>
      <c r="F24" s="9"/>
      <c r="G24" s="10">
        <v>0.0239532407358638</v>
      </c>
      <c r="H24" s="11">
        <v>16</v>
      </c>
      <c r="I24" s="12" t="s">
        <v>283</v>
      </c>
      <c r="J24" s="12">
        <v>23</v>
      </c>
      <c r="K24" s="13">
        <v>341953</v>
      </c>
      <c r="L24" s="14">
        <v>6</v>
      </c>
    </row>
    <row r="25" spans="1:12" ht="12.75">
      <c r="A25" s="6">
        <v>23</v>
      </c>
      <c r="B25" s="7" t="s">
        <v>149</v>
      </c>
      <c r="C25" s="8" t="s">
        <v>108</v>
      </c>
      <c r="D25" s="8" t="s">
        <v>7</v>
      </c>
      <c r="E25" s="9"/>
      <c r="F25" s="9"/>
      <c r="G25" s="10">
        <v>0.03080069443967659</v>
      </c>
      <c r="H25" s="11">
        <v>141</v>
      </c>
      <c r="I25" s="12" t="s">
        <v>303</v>
      </c>
      <c r="J25" s="12">
        <v>326</v>
      </c>
      <c r="K25" s="13">
        <v>460223</v>
      </c>
      <c r="L25" s="14">
        <v>91</v>
      </c>
    </row>
    <row r="26" spans="1:12" ht="12.75">
      <c r="A26" s="6">
        <v>24</v>
      </c>
      <c r="B26" s="15" t="s">
        <v>218</v>
      </c>
      <c r="C26" s="16" t="s">
        <v>219</v>
      </c>
      <c r="D26" s="16" t="s">
        <v>7</v>
      </c>
      <c r="E26" s="17">
        <v>0.04515347222331911</v>
      </c>
      <c r="F26" s="9">
        <v>117</v>
      </c>
      <c r="G26" s="10">
        <v>0.02881527777935844</v>
      </c>
      <c r="H26" s="11">
        <v>93</v>
      </c>
      <c r="I26" s="12" t="s">
        <v>174</v>
      </c>
      <c r="J26" s="12">
        <v>138</v>
      </c>
      <c r="K26" s="13">
        <v>420103</v>
      </c>
      <c r="L26" s="14">
        <v>51</v>
      </c>
    </row>
    <row r="27" spans="1:12" ht="12.75">
      <c r="A27" s="6">
        <v>25</v>
      </c>
      <c r="B27" s="15" t="s">
        <v>76</v>
      </c>
      <c r="C27" s="16" t="s">
        <v>260</v>
      </c>
      <c r="D27" s="16" t="s">
        <v>7</v>
      </c>
      <c r="E27" s="17">
        <v>0.047416550922207534</v>
      </c>
      <c r="F27" s="9">
        <v>159</v>
      </c>
      <c r="G27" s="10">
        <v>0.02964097222138662</v>
      </c>
      <c r="H27" s="11">
        <v>117</v>
      </c>
      <c r="I27" s="12" t="s">
        <v>246</v>
      </c>
      <c r="J27" s="12">
        <v>343</v>
      </c>
      <c r="K27" s="14"/>
      <c r="L27" s="14"/>
    </row>
    <row r="28" spans="1:12" ht="12.75">
      <c r="A28" s="6">
        <v>26</v>
      </c>
      <c r="B28" s="15" t="s">
        <v>121</v>
      </c>
      <c r="C28" s="16" t="s">
        <v>56</v>
      </c>
      <c r="D28" s="16" t="s">
        <v>7</v>
      </c>
      <c r="E28" s="17">
        <v>0.053558449071715586</v>
      </c>
      <c r="F28" s="9">
        <v>243</v>
      </c>
      <c r="G28" s="10">
        <v>0.03244282407104038</v>
      </c>
      <c r="H28" s="11">
        <v>177</v>
      </c>
      <c r="I28" s="12" t="s">
        <v>249</v>
      </c>
      <c r="J28" s="12">
        <v>359</v>
      </c>
      <c r="K28" s="14"/>
      <c r="L28" s="14"/>
    </row>
    <row r="29" spans="1:12" ht="12.75">
      <c r="A29" s="6">
        <v>27</v>
      </c>
      <c r="B29" s="15" t="s">
        <v>94</v>
      </c>
      <c r="C29" s="16" t="s">
        <v>10</v>
      </c>
      <c r="D29" s="16" t="s">
        <v>7</v>
      </c>
      <c r="E29" s="17">
        <v>0.05018240740901092</v>
      </c>
      <c r="F29" s="9">
        <v>196</v>
      </c>
      <c r="G29" s="11"/>
      <c r="H29" s="11"/>
      <c r="I29" s="12" t="s">
        <v>301</v>
      </c>
      <c r="J29" s="12">
        <v>316</v>
      </c>
      <c r="K29" s="13">
        <v>465601</v>
      </c>
      <c r="L29" s="14">
        <v>99</v>
      </c>
    </row>
    <row r="30" spans="1:12" ht="12.75">
      <c r="A30" s="6">
        <v>28</v>
      </c>
      <c r="B30" s="7" t="s">
        <v>186</v>
      </c>
      <c r="C30" s="8" t="s">
        <v>213</v>
      </c>
      <c r="D30" s="8" t="s">
        <v>7</v>
      </c>
      <c r="E30" s="9"/>
      <c r="F30" s="9"/>
      <c r="G30" s="10">
        <v>0.027568518518819474</v>
      </c>
      <c r="H30" s="11">
        <v>63</v>
      </c>
      <c r="I30" s="12" t="s">
        <v>170</v>
      </c>
      <c r="J30" s="12">
        <v>126</v>
      </c>
      <c r="K30" s="13">
        <v>413705</v>
      </c>
      <c r="L30" s="14">
        <v>47</v>
      </c>
    </row>
    <row r="31" spans="1:12" ht="12.75">
      <c r="A31" s="6">
        <v>29</v>
      </c>
      <c r="B31" s="15" t="s">
        <v>77</v>
      </c>
      <c r="C31" s="16" t="s">
        <v>204</v>
      </c>
      <c r="D31" s="16" t="s">
        <v>7</v>
      </c>
      <c r="E31" s="17">
        <v>0.047529050927551</v>
      </c>
      <c r="F31" s="9">
        <v>160</v>
      </c>
      <c r="G31" s="11"/>
      <c r="H31" s="11"/>
      <c r="I31" s="12" t="s">
        <v>268</v>
      </c>
      <c r="J31" s="12">
        <v>433</v>
      </c>
      <c r="K31" s="13">
        <v>464074</v>
      </c>
      <c r="L31" s="14">
        <v>97</v>
      </c>
    </row>
    <row r="32" spans="1:12" ht="12.75">
      <c r="A32" s="6">
        <v>30</v>
      </c>
      <c r="B32" s="15" t="s">
        <v>91</v>
      </c>
      <c r="C32" s="16" t="s">
        <v>213</v>
      </c>
      <c r="D32" s="16" t="s">
        <v>7</v>
      </c>
      <c r="E32" s="17">
        <v>0.049864814813190605</v>
      </c>
      <c r="F32" s="9">
        <v>189</v>
      </c>
      <c r="G32" s="10">
        <v>0.029242708333185874</v>
      </c>
      <c r="H32" s="11">
        <v>105</v>
      </c>
      <c r="I32" s="12" t="s">
        <v>245</v>
      </c>
      <c r="J32" s="12">
        <v>339</v>
      </c>
      <c r="K32" s="13">
        <v>444982</v>
      </c>
      <c r="L32" s="14">
        <v>81</v>
      </c>
    </row>
    <row r="33" spans="1:12" ht="12.75">
      <c r="A33" s="6">
        <v>31</v>
      </c>
      <c r="B33" s="15" t="s">
        <v>111</v>
      </c>
      <c r="C33" s="16" t="s">
        <v>112</v>
      </c>
      <c r="D33" s="16" t="s">
        <v>7</v>
      </c>
      <c r="E33" s="17">
        <v>0.05283611110644415</v>
      </c>
      <c r="F33" s="9">
        <v>234</v>
      </c>
      <c r="G33" s="11"/>
      <c r="H33" s="11"/>
      <c r="I33" s="12" t="s">
        <v>190</v>
      </c>
      <c r="J33" s="12">
        <v>380</v>
      </c>
      <c r="K33" s="13">
        <v>481732</v>
      </c>
      <c r="L33" s="14">
        <v>115</v>
      </c>
    </row>
    <row r="34" spans="1:12" ht="12.75">
      <c r="A34" s="6">
        <v>32</v>
      </c>
      <c r="B34" s="15" t="s">
        <v>102</v>
      </c>
      <c r="C34" s="16" t="s">
        <v>66</v>
      </c>
      <c r="D34" s="16" t="s">
        <v>7</v>
      </c>
      <c r="E34" s="17">
        <v>0.05130567129526753</v>
      </c>
      <c r="F34" s="9">
        <v>220</v>
      </c>
      <c r="G34" s="10">
        <v>0.0314076388895046</v>
      </c>
      <c r="H34" s="11">
        <v>153</v>
      </c>
      <c r="I34" s="12" t="s">
        <v>243</v>
      </c>
      <c r="J34" s="12">
        <v>498</v>
      </c>
      <c r="K34" s="14"/>
      <c r="L34" s="14"/>
    </row>
    <row r="35" spans="1:12" ht="12.75">
      <c r="A35" s="6">
        <v>33</v>
      </c>
      <c r="B35" s="15" t="s">
        <v>65</v>
      </c>
      <c r="C35" s="16" t="s">
        <v>66</v>
      </c>
      <c r="D35" s="16" t="s">
        <v>7</v>
      </c>
      <c r="E35" s="17">
        <v>0.046515277776052244</v>
      </c>
      <c r="F35" s="9">
        <v>146</v>
      </c>
      <c r="G35" s="10">
        <v>0.02921076388884103</v>
      </c>
      <c r="H35" s="11">
        <v>104</v>
      </c>
      <c r="I35" s="12" t="s">
        <v>272</v>
      </c>
      <c r="J35" s="12">
        <v>463</v>
      </c>
      <c r="K35" s="14"/>
      <c r="L35" s="14"/>
    </row>
    <row r="36" spans="1:12" ht="12.75">
      <c r="A36" s="6">
        <v>34</v>
      </c>
      <c r="B36" s="15" t="s">
        <v>42</v>
      </c>
      <c r="C36" s="16" t="s">
        <v>43</v>
      </c>
      <c r="D36" s="16" t="s">
        <v>7</v>
      </c>
      <c r="E36" s="17">
        <v>0.041471527772955596</v>
      </c>
      <c r="F36" s="9">
        <v>62</v>
      </c>
      <c r="G36" s="10">
        <v>0.023135300922149327</v>
      </c>
      <c r="H36" s="11">
        <v>11</v>
      </c>
      <c r="I36" s="12" t="s">
        <v>280</v>
      </c>
      <c r="J36" s="12">
        <v>19</v>
      </c>
      <c r="K36" s="13">
        <v>363395</v>
      </c>
      <c r="L36" s="14">
        <v>15</v>
      </c>
    </row>
    <row r="37" spans="1:12" ht="12.75">
      <c r="A37" s="6">
        <v>35</v>
      </c>
      <c r="B37" s="15" t="s">
        <v>55</v>
      </c>
      <c r="C37" s="16" t="s">
        <v>56</v>
      </c>
      <c r="D37" s="16" t="s">
        <v>7</v>
      </c>
      <c r="E37" s="17">
        <v>0.043642939810524695</v>
      </c>
      <c r="F37" s="9">
        <v>92</v>
      </c>
      <c r="G37" s="10">
        <v>0.025598726846510544</v>
      </c>
      <c r="H37" s="11">
        <v>32</v>
      </c>
      <c r="I37" s="12"/>
      <c r="J37" s="12"/>
      <c r="K37" s="13">
        <v>381948</v>
      </c>
      <c r="L37" s="14">
        <v>27</v>
      </c>
    </row>
    <row r="38" spans="1:12" ht="12.75">
      <c r="A38" s="6">
        <v>36</v>
      </c>
      <c r="B38" s="15" t="s">
        <v>212</v>
      </c>
      <c r="C38" s="16" t="s">
        <v>213</v>
      </c>
      <c r="D38" s="16" t="s">
        <v>7</v>
      </c>
      <c r="E38" s="17">
        <v>0.0448965277755633</v>
      </c>
      <c r="F38" s="9">
        <v>113</v>
      </c>
      <c r="G38" s="10">
        <v>0.02787858796364162</v>
      </c>
      <c r="H38" s="11">
        <v>70</v>
      </c>
      <c r="I38" s="12" t="s">
        <v>305</v>
      </c>
      <c r="J38" s="12">
        <v>103</v>
      </c>
      <c r="K38" s="13">
        <v>404401</v>
      </c>
      <c r="L38" s="14">
        <v>37</v>
      </c>
    </row>
    <row r="39" spans="1:12" ht="12.75">
      <c r="A39" s="6">
        <v>37</v>
      </c>
      <c r="B39" s="18" t="s">
        <v>187</v>
      </c>
      <c r="C39" s="19" t="s">
        <v>279</v>
      </c>
      <c r="D39" s="19" t="s">
        <v>7</v>
      </c>
      <c r="E39" s="17">
        <v>0.049373263886081986</v>
      </c>
      <c r="F39" s="9">
        <v>183</v>
      </c>
      <c r="G39" s="11"/>
      <c r="H39" s="11"/>
      <c r="I39" s="12" t="s">
        <v>168</v>
      </c>
      <c r="J39" s="12">
        <v>148</v>
      </c>
      <c r="K39" s="13">
        <v>443146</v>
      </c>
      <c r="L39" s="14">
        <v>74</v>
      </c>
    </row>
    <row r="40" spans="1:12" ht="12.75">
      <c r="A40" s="6">
        <v>38</v>
      </c>
      <c r="B40" s="15" t="s">
        <v>210</v>
      </c>
      <c r="C40" s="16" t="s">
        <v>211</v>
      </c>
      <c r="D40" s="16" t="s">
        <v>7</v>
      </c>
      <c r="E40" s="17">
        <v>0.044849074074591044</v>
      </c>
      <c r="F40" s="9">
        <v>112</v>
      </c>
      <c r="G40" s="10">
        <v>0.027600810186413582</v>
      </c>
      <c r="H40" s="11">
        <v>65</v>
      </c>
      <c r="I40" s="12" t="s">
        <v>163</v>
      </c>
      <c r="J40" s="12">
        <v>209</v>
      </c>
      <c r="K40" s="14"/>
      <c r="L40" s="14"/>
    </row>
    <row r="41" spans="1:12" ht="12.75">
      <c r="A41" s="6">
        <v>39</v>
      </c>
      <c r="B41" s="15" t="s">
        <v>208</v>
      </c>
      <c r="C41" s="16" t="s">
        <v>28</v>
      </c>
      <c r="D41" s="16" t="s">
        <v>7</v>
      </c>
      <c r="E41" s="17">
        <v>0.044508796294394415</v>
      </c>
      <c r="F41" s="9">
        <v>105</v>
      </c>
      <c r="G41" s="10">
        <v>0.027391087962314487</v>
      </c>
      <c r="H41" s="11">
        <v>58</v>
      </c>
      <c r="I41" s="12"/>
      <c r="J41" s="12"/>
      <c r="K41" s="13">
        <v>393255</v>
      </c>
      <c r="L41" s="14">
        <v>32</v>
      </c>
    </row>
    <row r="42" spans="1:12" ht="12.75">
      <c r="A42" s="6">
        <v>40</v>
      </c>
      <c r="B42" s="15" t="s">
        <v>83</v>
      </c>
      <c r="C42" s="16" t="s">
        <v>10</v>
      </c>
      <c r="D42" s="16" t="s">
        <v>7</v>
      </c>
      <c r="E42" s="17">
        <v>0.04848067129205447</v>
      </c>
      <c r="F42" s="9">
        <v>173</v>
      </c>
      <c r="G42" s="10">
        <v>0.027700347221980337</v>
      </c>
      <c r="H42" s="11">
        <v>66</v>
      </c>
      <c r="I42" s="12" t="s">
        <v>264</v>
      </c>
      <c r="J42" s="12">
        <v>193</v>
      </c>
      <c r="K42" s="14"/>
      <c r="L42" s="14"/>
    </row>
    <row r="43" spans="1:12" ht="12.75">
      <c r="A43" s="6">
        <v>41</v>
      </c>
      <c r="B43" s="7" t="s">
        <v>156</v>
      </c>
      <c r="C43" s="8" t="s">
        <v>213</v>
      </c>
      <c r="D43" s="8" t="s">
        <v>7</v>
      </c>
      <c r="E43" s="9"/>
      <c r="F43" s="9"/>
      <c r="G43" s="10">
        <v>0.03241296295891516</v>
      </c>
      <c r="H43" s="11">
        <v>175</v>
      </c>
      <c r="I43" s="12" t="s">
        <v>295</v>
      </c>
      <c r="J43" s="12">
        <v>407</v>
      </c>
      <c r="K43" s="13">
        <v>471852</v>
      </c>
      <c r="L43" s="14">
        <v>107</v>
      </c>
    </row>
    <row r="44" spans="1:12" ht="12.75">
      <c r="A44" s="6">
        <v>42</v>
      </c>
      <c r="B44" s="15" t="s">
        <v>61</v>
      </c>
      <c r="C44" s="16" t="s">
        <v>62</v>
      </c>
      <c r="D44" s="16" t="s">
        <v>7</v>
      </c>
      <c r="E44" s="17">
        <v>0.04590578703209758</v>
      </c>
      <c r="F44" s="9">
        <v>134</v>
      </c>
      <c r="G44" s="10">
        <v>0.028441782407753635</v>
      </c>
      <c r="H44" s="11">
        <v>82</v>
      </c>
      <c r="I44" s="12" t="s">
        <v>198</v>
      </c>
      <c r="J44" s="12">
        <v>295</v>
      </c>
      <c r="K44" s="13">
        <v>420168</v>
      </c>
      <c r="L44" s="14">
        <v>52</v>
      </c>
    </row>
    <row r="45" spans="1:12" ht="12.75">
      <c r="A45" s="6">
        <v>43</v>
      </c>
      <c r="B45" s="15" t="s">
        <v>31</v>
      </c>
      <c r="C45" s="16" t="s">
        <v>32</v>
      </c>
      <c r="D45" s="16" t="s">
        <v>7</v>
      </c>
      <c r="E45" s="17">
        <v>0.03970555555133615</v>
      </c>
      <c r="F45" s="9">
        <v>45</v>
      </c>
      <c r="G45" s="10">
        <v>0.026039236108772457</v>
      </c>
      <c r="H45" s="11">
        <v>43</v>
      </c>
      <c r="I45" s="12" t="s">
        <v>142</v>
      </c>
      <c r="J45" s="12">
        <v>78</v>
      </c>
      <c r="K45" s="14"/>
      <c r="L45" s="14"/>
    </row>
    <row r="46" spans="1:12" ht="12.75">
      <c r="A46" s="6">
        <v>44</v>
      </c>
      <c r="B46" s="15" t="s">
        <v>228</v>
      </c>
      <c r="C46" s="16" t="s">
        <v>22</v>
      </c>
      <c r="D46" s="16" t="s">
        <v>7</v>
      </c>
      <c r="E46" s="17">
        <v>0.06027372684911825</v>
      </c>
      <c r="F46" s="9">
        <v>312</v>
      </c>
      <c r="G46" s="10">
        <v>0.03617013889015652</v>
      </c>
      <c r="H46" s="11">
        <v>226</v>
      </c>
      <c r="I46" s="12" t="s">
        <v>227</v>
      </c>
      <c r="J46" s="12">
        <v>655</v>
      </c>
      <c r="K46" s="14"/>
      <c r="L46" s="14"/>
    </row>
    <row r="47" spans="1:12" ht="12.75">
      <c r="A47" s="6">
        <v>45</v>
      </c>
      <c r="B47" s="15" t="s">
        <v>88</v>
      </c>
      <c r="C47" s="16" t="s">
        <v>89</v>
      </c>
      <c r="D47" s="16" t="s">
        <v>7</v>
      </c>
      <c r="E47" s="17">
        <v>0.04968240740709007</v>
      </c>
      <c r="F47" s="9">
        <v>186</v>
      </c>
      <c r="G47" s="10">
        <v>0.03224062499793945</v>
      </c>
      <c r="H47" s="11">
        <v>169</v>
      </c>
      <c r="I47" s="12" t="s">
        <v>270</v>
      </c>
      <c r="J47" s="12">
        <v>449</v>
      </c>
      <c r="K47" s="14"/>
      <c r="L47" s="14"/>
    </row>
    <row r="48" spans="1:12" ht="12.75">
      <c r="A48" s="6">
        <v>46</v>
      </c>
      <c r="B48" s="15" t="s">
        <v>86</v>
      </c>
      <c r="C48" s="16" t="s">
        <v>87</v>
      </c>
      <c r="D48" s="16" t="s">
        <v>7</v>
      </c>
      <c r="E48" s="17">
        <v>0.0492666666614241</v>
      </c>
      <c r="F48" s="9">
        <v>181</v>
      </c>
      <c r="G48" s="10">
        <v>0.03035185184853617</v>
      </c>
      <c r="H48" s="11">
        <v>131</v>
      </c>
      <c r="I48" s="12"/>
      <c r="J48" s="12"/>
      <c r="K48" s="13">
        <v>475341</v>
      </c>
      <c r="L48" s="14">
        <v>110</v>
      </c>
    </row>
    <row r="49" spans="1:12" ht="12.75">
      <c r="A49" s="6">
        <v>47</v>
      </c>
      <c r="B49" s="15" t="s">
        <v>26</v>
      </c>
      <c r="C49" s="16" t="s">
        <v>27</v>
      </c>
      <c r="D49" s="16" t="s">
        <v>7</v>
      </c>
      <c r="E49" s="17">
        <v>0.03948634258995298</v>
      </c>
      <c r="F49" s="9">
        <v>38</v>
      </c>
      <c r="G49" s="10">
        <v>0.026831944443983957</v>
      </c>
      <c r="H49" s="11">
        <v>51</v>
      </c>
      <c r="I49" s="12" t="s">
        <v>172</v>
      </c>
      <c r="J49" s="12">
        <v>134</v>
      </c>
      <c r="K49" s="14"/>
      <c r="L49" s="14"/>
    </row>
    <row r="50" spans="1:12" ht="12.75">
      <c r="A50" s="6">
        <v>48</v>
      </c>
      <c r="B50" s="15" t="s">
        <v>68</v>
      </c>
      <c r="C50" s="16" t="s">
        <v>69</v>
      </c>
      <c r="D50" s="16" t="s">
        <v>7</v>
      </c>
      <c r="E50" s="17">
        <v>0.046593402774306014</v>
      </c>
      <c r="F50" s="9">
        <v>149</v>
      </c>
      <c r="G50" s="10">
        <v>0.028905324070365168</v>
      </c>
      <c r="H50" s="11">
        <v>97</v>
      </c>
      <c r="I50" s="12" t="s">
        <v>167</v>
      </c>
      <c r="J50" s="12">
        <v>238</v>
      </c>
      <c r="K50" s="14"/>
      <c r="L50" s="14"/>
    </row>
    <row r="51" spans="1:12" ht="12.75">
      <c r="A51" s="6">
        <v>49</v>
      </c>
      <c r="B51" s="15" t="s">
        <v>67</v>
      </c>
      <c r="C51" s="16" t="s">
        <v>28</v>
      </c>
      <c r="D51" s="16" t="s">
        <v>7</v>
      </c>
      <c r="E51" s="17">
        <v>0.046547453704988584</v>
      </c>
      <c r="F51" s="9">
        <v>147</v>
      </c>
      <c r="G51" s="10">
        <v>0.027962731481238734</v>
      </c>
      <c r="H51" s="11">
        <v>74</v>
      </c>
      <c r="I51" s="12"/>
      <c r="J51" s="12"/>
      <c r="K51" s="13">
        <v>421948</v>
      </c>
      <c r="L51" s="14">
        <v>57</v>
      </c>
    </row>
    <row r="52" spans="1:12" ht="12.75">
      <c r="A52" s="6">
        <v>50</v>
      </c>
      <c r="B52" s="15" t="s">
        <v>239</v>
      </c>
      <c r="C52" s="16" t="s">
        <v>56</v>
      </c>
      <c r="D52" s="16" t="s">
        <v>7</v>
      </c>
      <c r="E52" s="17">
        <v>0.06888483795773936</v>
      </c>
      <c r="F52" s="9">
        <v>343</v>
      </c>
      <c r="G52" s="10">
        <v>0.042392708332045004</v>
      </c>
      <c r="H52" s="11">
        <v>267</v>
      </c>
      <c r="I52" s="12" t="s">
        <v>310</v>
      </c>
      <c r="J52" s="12">
        <v>690</v>
      </c>
      <c r="K52" s="14"/>
      <c r="L52" s="14"/>
    </row>
    <row r="53" spans="1:12" ht="12.75">
      <c r="A53" s="6">
        <v>51</v>
      </c>
      <c r="B53" s="15" t="s">
        <v>232</v>
      </c>
      <c r="C53" s="16" t="s">
        <v>10</v>
      </c>
      <c r="D53" s="16" t="s">
        <v>7</v>
      </c>
      <c r="E53" s="17">
        <v>0.060942708332731854</v>
      </c>
      <c r="F53" s="9">
        <v>318</v>
      </c>
      <c r="G53" s="10">
        <v>0.03576550925936317</v>
      </c>
      <c r="H53" s="11">
        <v>221</v>
      </c>
      <c r="I53" s="12" t="s">
        <v>226</v>
      </c>
      <c r="J53" s="12">
        <v>651</v>
      </c>
      <c r="K53" s="14"/>
      <c r="L53" s="14"/>
    </row>
    <row r="54" spans="1:12" ht="12.75">
      <c r="A54" s="6">
        <v>52</v>
      </c>
      <c r="B54" s="15" t="s">
        <v>131</v>
      </c>
      <c r="C54" s="16" t="s">
        <v>132</v>
      </c>
      <c r="D54" s="16" t="s">
        <v>7</v>
      </c>
      <c r="E54" s="17">
        <v>0.05638449073740048</v>
      </c>
      <c r="F54" s="9">
        <v>276</v>
      </c>
      <c r="G54" s="10">
        <v>0.03299432869971497</v>
      </c>
      <c r="H54" s="11">
        <v>187</v>
      </c>
      <c r="I54" s="12" t="s">
        <v>276</v>
      </c>
      <c r="J54" s="12">
        <v>480</v>
      </c>
      <c r="K54" s="14"/>
      <c r="L54" s="14"/>
    </row>
    <row r="55" spans="1:12" ht="12.75">
      <c r="A55" s="6">
        <v>53</v>
      </c>
      <c r="B55" s="15" t="s">
        <v>24</v>
      </c>
      <c r="C55" s="16" t="s">
        <v>25</v>
      </c>
      <c r="D55" s="16" t="s">
        <v>7</v>
      </c>
      <c r="E55" s="17">
        <v>0.03939791666198289</v>
      </c>
      <c r="F55" s="9">
        <v>37</v>
      </c>
      <c r="G55" s="10">
        <v>0.0256874999977299</v>
      </c>
      <c r="H55" s="11">
        <v>35</v>
      </c>
      <c r="I55" s="12" t="s">
        <v>146</v>
      </c>
      <c r="J55" s="12">
        <v>89</v>
      </c>
      <c r="K55" s="13">
        <v>375992</v>
      </c>
      <c r="L55" s="14">
        <v>23</v>
      </c>
    </row>
    <row r="56" spans="1:12" ht="12.75">
      <c r="A56" s="6">
        <v>54</v>
      </c>
      <c r="B56" s="15" t="s">
        <v>118</v>
      </c>
      <c r="C56" s="16" t="s">
        <v>119</v>
      </c>
      <c r="D56" s="16" t="s">
        <v>7</v>
      </c>
      <c r="E56" s="17">
        <v>0.05304537036863621</v>
      </c>
      <c r="F56" s="9">
        <v>238</v>
      </c>
      <c r="G56" s="10">
        <v>0.030985763885837514</v>
      </c>
      <c r="H56" s="11">
        <v>144</v>
      </c>
      <c r="I56" s="12" t="s">
        <v>3</v>
      </c>
      <c r="J56" s="12">
        <v>376</v>
      </c>
      <c r="K56" s="14"/>
      <c r="L56" s="14"/>
    </row>
    <row r="57" spans="1:12" ht="12.75">
      <c r="A57" s="6">
        <v>56</v>
      </c>
      <c r="B57" s="15" t="s">
        <v>125</v>
      </c>
      <c r="C57" s="16" t="s">
        <v>126</v>
      </c>
      <c r="D57" s="16" t="s">
        <v>7</v>
      </c>
      <c r="E57" s="17">
        <v>0.055153356479422655</v>
      </c>
      <c r="F57" s="9">
        <v>259</v>
      </c>
      <c r="G57" s="10">
        <v>0.03476805555692408</v>
      </c>
      <c r="H57" s="11">
        <v>205</v>
      </c>
      <c r="I57" s="12" t="s">
        <v>193</v>
      </c>
      <c r="J57" s="12">
        <v>602</v>
      </c>
      <c r="K57" s="13">
        <v>530325</v>
      </c>
      <c r="L57" s="14">
        <v>137</v>
      </c>
    </row>
    <row r="58" spans="1:12" ht="12.75">
      <c r="A58" s="6">
        <v>57</v>
      </c>
      <c r="B58" s="15" t="s">
        <v>133</v>
      </c>
      <c r="C58" s="16" t="s">
        <v>126</v>
      </c>
      <c r="D58" s="16" t="s">
        <v>7</v>
      </c>
      <c r="E58" s="17">
        <v>0.056589004627312534</v>
      </c>
      <c r="F58" s="9">
        <v>278</v>
      </c>
      <c r="G58" s="10">
        <v>0.032667824074451346</v>
      </c>
      <c r="H58" s="11">
        <v>180</v>
      </c>
      <c r="I58" s="12" t="s">
        <v>189</v>
      </c>
      <c r="J58" s="12">
        <v>546</v>
      </c>
      <c r="K58" s="14"/>
      <c r="L58" s="14"/>
    </row>
    <row r="59" spans="1:12" ht="12.75">
      <c r="A59" s="6">
        <v>58</v>
      </c>
      <c r="B59" s="15" t="s">
        <v>8</v>
      </c>
      <c r="C59" s="16" t="s">
        <v>9</v>
      </c>
      <c r="D59" s="16" t="s">
        <v>7</v>
      </c>
      <c r="E59" s="17">
        <v>0.0350008101813728</v>
      </c>
      <c r="F59" s="9">
        <v>8</v>
      </c>
      <c r="G59" s="10">
        <v>0.022566550920601003</v>
      </c>
      <c r="H59" s="11">
        <v>7</v>
      </c>
      <c r="I59" s="12" t="s">
        <v>285</v>
      </c>
      <c r="J59" s="12">
        <v>31</v>
      </c>
      <c r="K59" s="13">
        <v>344998</v>
      </c>
      <c r="L59" s="14">
        <v>7</v>
      </c>
    </row>
    <row r="60" spans="1:12" ht="12.75">
      <c r="A60" s="6">
        <v>59</v>
      </c>
      <c r="B60" s="15" t="s">
        <v>122</v>
      </c>
      <c r="C60" s="16" t="s">
        <v>57</v>
      </c>
      <c r="D60" s="16" t="s">
        <v>7</v>
      </c>
      <c r="E60" s="17">
        <v>0.0539388888864778</v>
      </c>
      <c r="F60" s="9">
        <v>249</v>
      </c>
      <c r="G60" s="10">
        <v>0.03686296295927605</v>
      </c>
      <c r="H60" s="11">
        <v>238</v>
      </c>
      <c r="I60" s="12" t="s">
        <v>269</v>
      </c>
      <c r="J60" s="12">
        <v>446</v>
      </c>
      <c r="K60" s="14"/>
      <c r="L60" s="14"/>
    </row>
    <row r="61" spans="1:12" ht="12.75">
      <c r="A61" s="6">
        <v>60</v>
      </c>
      <c r="B61" s="15" t="s">
        <v>64</v>
      </c>
      <c r="C61" s="16" t="s">
        <v>60</v>
      </c>
      <c r="D61" s="16" t="s">
        <v>7</v>
      </c>
      <c r="E61" s="17">
        <v>0.046417939811362885</v>
      </c>
      <c r="F61" s="9">
        <v>143</v>
      </c>
      <c r="G61" s="10">
        <v>0.02960069444088731</v>
      </c>
      <c r="H61" s="11">
        <v>116</v>
      </c>
      <c r="I61" s="12" t="s">
        <v>296</v>
      </c>
      <c r="J61" s="12">
        <v>413</v>
      </c>
      <c r="K61" s="14"/>
      <c r="L61" s="14"/>
    </row>
    <row r="62" spans="1:12" ht="12.75">
      <c r="A62" s="6">
        <v>61</v>
      </c>
      <c r="B62" s="7" t="s">
        <v>148</v>
      </c>
      <c r="C62" s="8" t="s">
        <v>213</v>
      </c>
      <c r="D62" s="8" t="s">
        <v>7</v>
      </c>
      <c r="E62" s="9"/>
      <c r="F62" s="9"/>
      <c r="G62" s="10">
        <v>0.030054050926992204</v>
      </c>
      <c r="H62" s="11">
        <v>124</v>
      </c>
      <c r="I62" s="12" t="s">
        <v>291</v>
      </c>
      <c r="J62" s="12">
        <v>224</v>
      </c>
      <c r="K62" s="13">
        <v>440342</v>
      </c>
      <c r="L62" s="14">
        <v>68</v>
      </c>
    </row>
    <row r="63" spans="1:12" ht="12.75">
      <c r="A63" s="6">
        <v>62</v>
      </c>
      <c r="B63" s="15" t="s">
        <v>220</v>
      </c>
      <c r="C63" s="16" t="s">
        <v>221</v>
      </c>
      <c r="D63" s="16" t="s">
        <v>7</v>
      </c>
      <c r="E63" s="17">
        <v>0.045304166662390344</v>
      </c>
      <c r="F63" s="9">
        <v>122</v>
      </c>
      <c r="G63" s="10">
        <v>0.02812291666486999</v>
      </c>
      <c r="H63" s="11">
        <v>77</v>
      </c>
      <c r="I63" s="12"/>
      <c r="J63" s="12"/>
      <c r="K63" s="13">
        <v>412243</v>
      </c>
      <c r="L63" s="14">
        <v>44</v>
      </c>
    </row>
    <row r="64" spans="1:12" ht="12.75">
      <c r="A64" s="6">
        <v>63</v>
      </c>
      <c r="B64" s="15" t="s">
        <v>214</v>
      </c>
      <c r="C64" s="16" t="s">
        <v>215</v>
      </c>
      <c r="D64" s="16" t="s">
        <v>7</v>
      </c>
      <c r="E64" s="17">
        <v>0.04497916666150559</v>
      </c>
      <c r="F64" s="9">
        <v>114</v>
      </c>
      <c r="G64" s="10">
        <v>0.028627893516386393</v>
      </c>
      <c r="H64" s="11">
        <v>84</v>
      </c>
      <c r="I64" s="12" t="s">
        <v>302</v>
      </c>
      <c r="J64" s="12">
        <v>318</v>
      </c>
      <c r="K64" s="14"/>
      <c r="L64" s="14"/>
    </row>
    <row r="65" spans="1:12" ht="12.75">
      <c r="A65" s="6">
        <v>64</v>
      </c>
      <c r="B65" s="7" t="s">
        <v>160</v>
      </c>
      <c r="C65" s="8" t="s">
        <v>286</v>
      </c>
      <c r="D65" s="8" t="s">
        <v>7</v>
      </c>
      <c r="E65" s="9"/>
      <c r="F65" s="9"/>
      <c r="G65" s="10">
        <v>0.03691747684933944</v>
      </c>
      <c r="H65" s="11">
        <v>239</v>
      </c>
      <c r="I65" s="12" t="s">
        <v>166</v>
      </c>
      <c r="J65" s="12">
        <v>580</v>
      </c>
      <c r="K65" s="13">
        <v>522146</v>
      </c>
      <c r="L65" s="14">
        <v>132</v>
      </c>
    </row>
    <row r="66" spans="1:12" ht="12.75">
      <c r="A66" s="6">
        <v>65</v>
      </c>
      <c r="B66" s="15" t="s">
        <v>203</v>
      </c>
      <c r="C66" s="16" t="s">
        <v>204</v>
      </c>
      <c r="D66" s="16" t="s">
        <v>7</v>
      </c>
      <c r="E66" s="17">
        <v>0.04390821759443497</v>
      </c>
      <c r="F66" s="9">
        <v>99</v>
      </c>
      <c r="G66" s="10">
        <v>0.027774999995017424</v>
      </c>
      <c r="H66" s="11">
        <v>67</v>
      </c>
      <c r="I66" s="12"/>
      <c r="J66" s="12"/>
      <c r="K66" s="13">
        <v>405183</v>
      </c>
      <c r="L66" s="14">
        <v>39</v>
      </c>
    </row>
    <row r="67" spans="1:12" ht="12.75">
      <c r="A67" s="6">
        <v>66</v>
      </c>
      <c r="B67" s="15" t="s">
        <v>37</v>
      </c>
      <c r="C67" s="16" t="s">
        <v>38</v>
      </c>
      <c r="D67" s="16" t="s">
        <v>7</v>
      </c>
      <c r="E67" s="17">
        <v>0.04106400462478632</v>
      </c>
      <c r="F67" s="9">
        <v>59</v>
      </c>
      <c r="G67" s="10">
        <v>0.025803124997764826</v>
      </c>
      <c r="H67" s="11">
        <v>39</v>
      </c>
      <c r="I67" s="12" t="s">
        <v>145</v>
      </c>
      <c r="J67" s="12">
        <v>88</v>
      </c>
      <c r="K67" s="14"/>
      <c r="L67" s="14"/>
    </row>
    <row r="68" spans="1:12" ht="12.75">
      <c r="A68" s="6">
        <v>67</v>
      </c>
      <c r="B68" s="15" t="s">
        <v>20</v>
      </c>
      <c r="C68" s="16" t="s">
        <v>21</v>
      </c>
      <c r="D68" s="16" t="s">
        <v>7</v>
      </c>
      <c r="E68" s="17">
        <v>0.03876168981514638</v>
      </c>
      <c r="F68" s="9">
        <v>31</v>
      </c>
      <c r="G68" s="10">
        <v>0.02517812499718275</v>
      </c>
      <c r="H68" s="11">
        <v>29</v>
      </c>
      <c r="I68" s="12" t="s">
        <v>284</v>
      </c>
      <c r="J68" s="12">
        <v>30</v>
      </c>
      <c r="K68" s="14"/>
      <c r="L68" s="14"/>
    </row>
    <row r="69" spans="1:12" ht="12.75">
      <c r="A69" s="6">
        <v>68</v>
      </c>
      <c r="B69" s="15" t="s">
        <v>123</v>
      </c>
      <c r="C69" s="16" t="s">
        <v>124</v>
      </c>
      <c r="D69" s="16" t="s">
        <v>7</v>
      </c>
      <c r="E69" s="17">
        <v>0.05410416666563833</v>
      </c>
      <c r="F69" s="9">
        <v>251</v>
      </c>
      <c r="G69" s="11"/>
      <c r="H69" s="11"/>
      <c r="I69" s="12" t="s">
        <v>247</v>
      </c>
      <c r="J69" s="12">
        <v>345</v>
      </c>
      <c r="K69" s="13">
        <v>471785</v>
      </c>
      <c r="L69" s="14">
        <v>106</v>
      </c>
    </row>
    <row r="70" spans="1:12" ht="12.75">
      <c r="A70" s="6">
        <v>69</v>
      </c>
      <c r="B70" s="15" t="s">
        <v>81</v>
      </c>
      <c r="C70" s="16" t="s">
        <v>82</v>
      </c>
      <c r="D70" s="16" t="s">
        <v>7</v>
      </c>
      <c r="E70" s="17">
        <v>0.04783414351550164</v>
      </c>
      <c r="F70" s="9">
        <v>167</v>
      </c>
      <c r="G70" s="11"/>
      <c r="H70" s="11"/>
      <c r="I70" s="12" t="s">
        <v>261</v>
      </c>
      <c r="J70" s="12">
        <v>165</v>
      </c>
      <c r="K70" s="13">
        <v>440421</v>
      </c>
      <c r="L70" s="14">
        <v>69</v>
      </c>
    </row>
    <row r="71" spans="1:12" ht="12.75">
      <c r="A71" s="6">
        <v>70</v>
      </c>
      <c r="B71" s="7" t="s">
        <v>159</v>
      </c>
      <c r="C71" s="8" t="s">
        <v>60</v>
      </c>
      <c r="D71" s="8" t="s">
        <v>7</v>
      </c>
      <c r="E71" s="9"/>
      <c r="F71" s="9"/>
      <c r="G71" s="10">
        <v>0.03515821759356186</v>
      </c>
      <c r="H71" s="11">
        <v>212</v>
      </c>
      <c r="I71" s="12" t="s">
        <v>224</v>
      </c>
      <c r="J71" s="12">
        <v>630</v>
      </c>
      <c r="K71" s="13">
        <v>541123</v>
      </c>
      <c r="L71" s="14">
        <v>140</v>
      </c>
    </row>
    <row r="72" spans="1:12" ht="12.75">
      <c r="A72" s="6">
        <v>71</v>
      </c>
      <c r="B72" s="15" t="s">
        <v>106</v>
      </c>
      <c r="C72" s="16" t="s">
        <v>107</v>
      </c>
      <c r="D72" s="16" t="s">
        <v>7</v>
      </c>
      <c r="E72" s="17">
        <v>0.05191851851850515</v>
      </c>
      <c r="F72" s="9">
        <v>227</v>
      </c>
      <c r="G72" s="11"/>
      <c r="H72" s="11"/>
      <c r="I72" s="12" t="s">
        <v>299</v>
      </c>
      <c r="J72" s="12">
        <v>297</v>
      </c>
      <c r="K72" s="13">
        <v>444414</v>
      </c>
      <c r="L72" s="14">
        <v>79</v>
      </c>
    </row>
    <row r="73" spans="1:12" ht="12.75">
      <c r="A73" s="6">
        <v>72</v>
      </c>
      <c r="B73" s="15" t="s">
        <v>95</v>
      </c>
      <c r="C73" s="16" t="s">
        <v>96</v>
      </c>
      <c r="D73" s="16" t="s">
        <v>7</v>
      </c>
      <c r="E73" s="17">
        <v>0.050262037038919516</v>
      </c>
      <c r="F73" s="9">
        <v>199</v>
      </c>
      <c r="G73" s="10">
        <v>0.0312858796241926</v>
      </c>
      <c r="H73" s="11">
        <v>152</v>
      </c>
      <c r="I73" s="12" t="s">
        <v>300</v>
      </c>
      <c r="J73" s="12">
        <v>307</v>
      </c>
      <c r="K73" s="13">
        <v>470856</v>
      </c>
      <c r="L73" s="14">
        <v>102</v>
      </c>
    </row>
    <row r="74" spans="1:12" ht="12.75">
      <c r="A74" s="6">
        <v>73</v>
      </c>
      <c r="B74" s="7" t="s">
        <v>157</v>
      </c>
      <c r="C74" s="8" t="s">
        <v>141</v>
      </c>
      <c r="D74" s="8" t="s">
        <v>7</v>
      </c>
      <c r="E74" s="9"/>
      <c r="F74" s="9"/>
      <c r="G74" s="10">
        <v>0.03338715277641313</v>
      </c>
      <c r="H74" s="11">
        <v>189</v>
      </c>
      <c r="I74" s="12" t="s">
        <v>194</v>
      </c>
      <c r="J74" s="12">
        <v>605</v>
      </c>
      <c r="K74" s="13">
        <v>495123</v>
      </c>
      <c r="L74" s="14">
        <v>124</v>
      </c>
    </row>
    <row r="75" spans="1:12" ht="12.75">
      <c r="A75" s="6">
        <v>74</v>
      </c>
      <c r="B75" s="15" t="s">
        <v>63</v>
      </c>
      <c r="C75" s="16" t="s">
        <v>213</v>
      </c>
      <c r="D75" s="16" t="s">
        <v>7</v>
      </c>
      <c r="E75" s="17">
        <v>0.046371990742045455</v>
      </c>
      <c r="F75" s="9">
        <v>141</v>
      </c>
      <c r="G75" s="10">
        <v>0.027452430556877516</v>
      </c>
      <c r="H75" s="11">
        <v>59</v>
      </c>
      <c r="I75" s="12" t="s">
        <v>165</v>
      </c>
      <c r="J75" s="12">
        <v>220</v>
      </c>
      <c r="K75" s="14"/>
      <c r="L75" s="14"/>
    </row>
    <row r="76" spans="1:12" ht="12.75">
      <c r="A76" s="6">
        <v>75</v>
      </c>
      <c r="B76" s="15" t="s">
        <v>120</v>
      </c>
      <c r="C76" s="16" t="s">
        <v>119</v>
      </c>
      <c r="D76" s="16" t="s">
        <v>7</v>
      </c>
      <c r="E76" s="17">
        <v>0.05305381944344845</v>
      </c>
      <c r="F76" s="9">
        <v>239</v>
      </c>
      <c r="G76" s="10">
        <v>0.02993969907402061</v>
      </c>
      <c r="H76" s="11">
        <v>122</v>
      </c>
      <c r="I76" s="12" t="s">
        <v>265</v>
      </c>
      <c r="J76" s="12">
        <v>196</v>
      </c>
      <c r="K76" s="14"/>
      <c r="L76" s="14"/>
    </row>
    <row r="77" spans="1:12" ht="12.75">
      <c r="A77" s="6">
        <v>76</v>
      </c>
      <c r="B77" s="15" t="s">
        <v>50</v>
      </c>
      <c r="C77" s="16" t="s">
        <v>51</v>
      </c>
      <c r="D77" s="16" t="s">
        <v>7</v>
      </c>
      <c r="E77" s="17">
        <v>0.04329907407372957</v>
      </c>
      <c r="F77" s="9">
        <v>82</v>
      </c>
      <c r="G77" s="11"/>
      <c r="H77" s="11"/>
      <c r="I77" s="12" t="s">
        <v>144</v>
      </c>
      <c r="J77" s="12">
        <v>86</v>
      </c>
      <c r="K77" s="13">
        <v>405806</v>
      </c>
      <c r="L77" s="14">
        <v>40</v>
      </c>
    </row>
    <row r="78" spans="1:12" ht="12.75">
      <c r="A78" s="6">
        <v>77</v>
      </c>
      <c r="B78" s="7" t="s">
        <v>150</v>
      </c>
      <c r="C78" s="8" t="s">
        <v>99</v>
      </c>
      <c r="D78" s="8" t="s">
        <v>7</v>
      </c>
      <c r="E78" s="17">
        <v>0.04772685185162118</v>
      </c>
      <c r="F78" s="9">
        <v>165</v>
      </c>
      <c r="G78" s="10">
        <v>0.027516898146132007</v>
      </c>
      <c r="H78" s="11">
        <v>61</v>
      </c>
      <c r="I78" s="12" t="s">
        <v>175</v>
      </c>
      <c r="J78" s="12">
        <v>140</v>
      </c>
      <c r="K78" s="13">
        <v>414549</v>
      </c>
      <c r="L78" s="14">
        <v>49</v>
      </c>
    </row>
    <row r="79" spans="1:12" ht="12.75">
      <c r="A79" s="6">
        <v>78</v>
      </c>
      <c r="B79" s="15" t="s">
        <v>79</v>
      </c>
      <c r="C79" s="16" t="s">
        <v>80</v>
      </c>
      <c r="D79" s="16" t="s">
        <v>7</v>
      </c>
      <c r="E79" s="17">
        <v>0.04772685185162118</v>
      </c>
      <c r="F79" s="9">
        <v>165</v>
      </c>
      <c r="G79" s="10">
        <v>0.027516898146132007</v>
      </c>
      <c r="H79" s="11">
        <v>61</v>
      </c>
      <c r="I79" s="12" t="s">
        <v>0</v>
      </c>
      <c r="J79" s="12">
        <v>368</v>
      </c>
      <c r="K79" s="13">
        <v>425349</v>
      </c>
      <c r="L79" s="14">
        <v>60</v>
      </c>
    </row>
    <row r="80" spans="1:12" ht="12.75">
      <c r="A80" s="6">
        <v>79</v>
      </c>
      <c r="B80" s="15" t="s">
        <v>35</v>
      </c>
      <c r="C80" s="16" t="s">
        <v>36</v>
      </c>
      <c r="D80" s="16" t="s">
        <v>7</v>
      </c>
      <c r="E80" s="17">
        <v>0.04099537037109258</v>
      </c>
      <c r="F80" s="9">
        <v>58</v>
      </c>
      <c r="G80" s="10">
        <v>0.026748032403702382</v>
      </c>
      <c r="H80" s="11">
        <v>50</v>
      </c>
      <c r="I80" s="12" t="s">
        <v>288</v>
      </c>
      <c r="J80" s="12">
        <v>40</v>
      </c>
      <c r="K80" s="13">
        <v>414350</v>
      </c>
      <c r="L80" s="14">
        <v>48</v>
      </c>
    </row>
    <row r="81" spans="1:12" ht="12.75">
      <c r="A81" s="6">
        <v>80</v>
      </c>
      <c r="B81" s="15" t="s">
        <v>137</v>
      </c>
      <c r="C81" s="16" t="s">
        <v>211</v>
      </c>
      <c r="D81" s="16" t="s">
        <v>7</v>
      </c>
      <c r="E81" s="17">
        <v>0.057317245365993585</v>
      </c>
      <c r="F81" s="9">
        <v>286</v>
      </c>
      <c r="G81" s="10">
        <v>0.03601435184828006</v>
      </c>
      <c r="H81" s="11">
        <v>224</v>
      </c>
      <c r="I81" s="12" t="s">
        <v>307</v>
      </c>
      <c r="J81" s="12">
        <v>675</v>
      </c>
      <c r="K81" s="14"/>
      <c r="L81" s="14"/>
    </row>
    <row r="82" spans="1:12" ht="12.75">
      <c r="A82" s="6">
        <v>81</v>
      </c>
      <c r="B82" s="15" t="s">
        <v>48</v>
      </c>
      <c r="C82" s="16" t="s">
        <v>49</v>
      </c>
      <c r="D82" s="16" t="s">
        <v>7</v>
      </c>
      <c r="E82" s="17">
        <v>0.042812962958123535</v>
      </c>
      <c r="F82" s="9">
        <v>77</v>
      </c>
      <c r="G82" s="10">
        <v>0.027089930554211605</v>
      </c>
      <c r="H82" s="11">
        <v>54</v>
      </c>
      <c r="I82" s="12" t="s">
        <v>164</v>
      </c>
      <c r="J82" s="12">
        <v>218</v>
      </c>
      <c r="K82" s="13">
        <v>420282</v>
      </c>
      <c r="L82" s="14">
        <v>53</v>
      </c>
    </row>
    <row r="83" spans="1:12" ht="12.75">
      <c r="A83" s="6">
        <v>82</v>
      </c>
      <c r="B83" s="15" t="s">
        <v>40</v>
      </c>
      <c r="C83" s="16" t="s">
        <v>41</v>
      </c>
      <c r="D83" s="16" t="s">
        <v>7</v>
      </c>
      <c r="E83" s="17">
        <v>0.041275810181105044</v>
      </c>
      <c r="F83" s="9">
        <v>61</v>
      </c>
      <c r="G83" s="10">
        <v>0.02587233795929933</v>
      </c>
      <c r="H83" s="11">
        <v>40</v>
      </c>
      <c r="I83" s="12" t="s">
        <v>143</v>
      </c>
      <c r="J83" s="12">
        <v>81</v>
      </c>
      <c r="K83" s="13">
        <v>400731</v>
      </c>
      <c r="L83" s="14">
        <v>35</v>
      </c>
    </row>
    <row r="84" spans="1:12" ht="12.75">
      <c r="A84" s="6">
        <v>83</v>
      </c>
      <c r="B84" s="15" t="s">
        <v>196</v>
      </c>
      <c r="C84" s="16" t="s">
        <v>101</v>
      </c>
      <c r="D84" s="16" t="s">
        <v>7</v>
      </c>
      <c r="E84" s="17">
        <v>0.05078946759022074</v>
      </c>
      <c r="F84" s="9">
        <v>211</v>
      </c>
      <c r="G84" s="11"/>
      <c r="H84" s="11"/>
      <c r="I84" s="12" t="s">
        <v>292</v>
      </c>
      <c r="J84" s="12">
        <v>382</v>
      </c>
      <c r="K84" s="13">
        <v>442756</v>
      </c>
      <c r="L84" s="14">
        <v>72</v>
      </c>
    </row>
    <row r="85" spans="1:12" ht="12.75">
      <c r="A85" s="6">
        <v>84</v>
      </c>
      <c r="B85" s="15" t="s">
        <v>241</v>
      </c>
      <c r="C85" s="16" t="s">
        <v>100</v>
      </c>
      <c r="D85" s="16" t="s">
        <v>7</v>
      </c>
      <c r="E85" s="17">
        <v>0.08581446758762468</v>
      </c>
      <c r="F85" s="9">
        <v>358</v>
      </c>
      <c r="G85" s="11" t="s">
        <v>309</v>
      </c>
      <c r="H85" s="11">
        <v>689</v>
      </c>
      <c r="I85" s="12"/>
      <c r="J85" s="12"/>
      <c r="K85" s="13">
        <v>662709</v>
      </c>
      <c r="L85" s="14">
        <v>147</v>
      </c>
    </row>
    <row r="86" spans="1:12" ht="12.75">
      <c r="A86" s="6">
        <v>85</v>
      </c>
      <c r="B86" s="15" t="s">
        <v>201</v>
      </c>
      <c r="C86" s="16" t="s">
        <v>202</v>
      </c>
      <c r="D86" s="16" t="s">
        <v>7</v>
      </c>
      <c r="E86" s="17">
        <v>0.043836226846906357</v>
      </c>
      <c r="F86" s="9">
        <v>97</v>
      </c>
      <c r="G86" s="10">
        <v>0.026216087957436685</v>
      </c>
      <c r="H86" s="11">
        <v>45</v>
      </c>
      <c r="I86" s="12" t="s">
        <v>304</v>
      </c>
      <c r="J86" s="12">
        <v>100</v>
      </c>
      <c r="K86" s="14"/>
      <c r="L86" s="14"/>
    </row>
    <row r="87" spans="1:12" ht="12.75">
      <c r="A87" s="6">
        <v>86</v>
      </c>
      <c r="B87" s="15" t="s">
        <v>39</v>
      </c>
      <c r="C87" s="16" t="s">
        <v>34</v>
      </c>
      <c r="D87" s="16" t="s">
        <v>7</v>
      </c>
      <c r="E87" s="17">
        <v>0.04108958333381452</v>
      </c>
      <c r="F87" s="9">
        <v>60</v>
      </c>
      <c r="G87" s="10">
        <v>0.02561874999810243</v>
      </c>
      <c r="H87" s="11">
        <v>33</v>
      </c>
      <c r="I87" s="12" t="s">
        <v>223</v>
      </c>
      <c r="J87" s="12">
        <v>67</v>
      </c>
      <c r="K87" s="14"/>
      <c r="L87" s="14"/>
    </row>
    <row r="88" spans="1:12" ht="12.75">
      <c r="A88" s="6">
        <v>87</v>
      </c>
      <c r="B88" s="15" t="s">
        <v>136</v>
      </c>
      <c r="C88" s="16" t="s">
        <v>100</v>
      </c>
      <c r="D88" s="16" t="s">
        <v>7</v>
      </c>
      <c r="E88" s="17">
        <v>0.057276388884929474</v>
      </c>
      <c r="F88" s="9">
        <v>284</v>
      </c>
      <c r="G88" s="10">
        <v>0.03282199073873926</v>
      </c>
      <c r="H88" s="11">
        <v>185</v>
      </c>
      <c r="I88" s="12" t="s">
        <v>298</v>
      </c>
      <c r="J88" s="12">
        <v>423</v>
      </c>
      <c r="K88" s="14"/>
      <c r="L88" s="14"/>
    </row>
    <row r="89" spans="1:12" ht="12.75">
      <c r="A89" s="6">
        <v>88</v>
      </c>
      <c r="B89" s="7" t="s">
        <v>151</v>
      </c>
      <c r="C89" s="8" t="s">
        <v>147</v>
      </c>
      <c r="D89" s="8" t="s">
        <v>7</v>
      </c>
      <c r="E89" s="9"/>
      <c r="F89" s="9"/>
      <c r="G89" s="10">
        <v>0.03123888888512738</v>
      </c>
      <c r="H89" s="11">
        <v>151</v>
      </c>
      <c r="I89" s="12" t="s">
        <v>140</v>
      </c>
      <c r="J89" s="12">
        <v>274</v>
      </c>
      <c r="K89" s="13">
        <v>435012</v>
      </c>
      <c r="L89" s="14">
        <v>67</v>
      </c>
    </row>
    <row r="90" spans="1:12" ht="12.75">
      <c r="A90" s="6">
        <v>89</v>
      </c>
      <c r="B90" s="15" t="s">
        <v>44</v>
      </c>
      <c r="C90" s="16" t="s">
        <v>45</v>
      </c>
      <c r="D90" s="16" t="s">
        <v>7</v>
      </c>
      <c r="E90" s="17">
        <v>0.04161331018258352</v>
      </c>
      <c r="F90" s="9">
        <v>64</v>
      </c>
      <c r="G90" s="10">
        <v>0.02332418980950024</v>
      </c>
      <c r="H90" s="11">
        <v>13</v>
      </c>
      <c r="I90" s="12"/>
      <c r="J90" s="12"/>
      <c r="K90" s="13">
        <v>364432</v>
      </c>
      <c r="L90" s="14">
        <v>16</v>
      </c>
    </row>
    <row r="91" spans="1:12" ht="12.75">
      <c r="A91" s="6">
        <v>90</v>
      </c>
      <c r="B91" s="7" t="s">
        <v>183</v>
      </c>
      <c r="C91" s="8" t="s">
        <v>33</v>
      </c>
      <c r="D91" s="8" t="s">
        <v>7</v>
      </c>
      <c r="E91" s="9"/>
      <c r="F91" s="9"/>
      <c r="G91" s="10">
        <v>0.025139930556179024</v>
      </c>
      <c r="H91" s="11">
        <v>28</v>
      </c>
      <c r="I91" s="12" t="s">
        <v>287</v>
      </c>
      <c r="J91" s="12">
        <v>37</v>
      </c>
      <c r="K91" s="13">
        <v>374243</v>
      </c>
      <c r="L91" s="14">
        <v>21</v>
      </c>
    </row>
    <row r="92" spans="1:12" ht="12.75">
      <c r="A92" s="6">
        <v>91</v>
      </c>
      <c r="B92" s="15" t="s">
        <v>12</v>
      </c>
      <c r="C92" s="16" t="s">
        <v>13</v>
      </c>
      <c r="D92" s="16" t="s">
        <v>7</v>
      </c>
      <c r="E92" s="17">
        <v>0.03673402777349111</v>
      </c>
      <c r="F92" s="9">
        <v>15</v>
      </c>
      <c r="G92" s="10">
        <v>0.022686226846417412</v>
      </c>
      <c r="H92" s="11">
        <v>8</v>
      </c>
      <c r="I92" s="12" t="s">
        <v>281</v>
      </c>
      <c r="J92" s="12">
        <v>20</v>
      </c>
      <c r="K92" s="14"/>
      <c r="L92" s="14"/>
    </row>
    <row r="93" spans="1:12" ht="12.75">
      <c r="A93" s="6">
        <v>92</v>
      </c>
      <c r="B93" s="15" t="s">
        <v>92</v>
      </c>
      <c r="C93" s="16" t="s">
        <v>93</v>
      </c>
      <c r="D93" s="16" t="s">
        <v>7</v>
      </c>
      <c r="E93" s="17">
        <v>0.05009374999644933</v>
      </c>
      <c r="F93" s="9">
        <v>193</v>
      </c>
      <c r="G93" s="11"/>
      <c r="H93" s="11"/>
      <c r="I93" s="12" t="s">
        <v>3</v>
      </c>
      <c r="J93" s="12">
        <v>377</v>
      </c>
      <c r="K93" s="13">
        <v>453364</v>
      </c>
      <c r="L93" s="14">
        <v>84</v>
      </c>
    </row>
    <row r="94" spans="1:12" ht="12.75">
      <c r="A94" s="6">
        <v>93</v>
      </c>
      <c r="B94" s="15" t="s">
        <v>97</v>
      </c>
      <c r="C94" s="16" t="s">
        <v>98</v>
      </c>
      <c r="D94" s="16" t="s">
        <v>7</v>
      </c>
      <c r="E94" s="17">
        <v>0.05057754629524425</v>
      </c>
      <c r="F94" s="9">
        <v>203</v>
      </c>
      <c r="G94" s="10">
        <v>0.03153495370497694</v>
      </c>
      <c r="H94" s="11">
        <v>155</v>
      </c>
      <c r="I94" s="12" t="s">
        <v>1</v>
      </c>
      <c r="J94" s="12">
        <v>370</v>
      </c>
      <c r="K94" s="14"/>
      <c r="L94" s="14"/>
    </row>
    <row r="95" spans="1:12" ht="12.75">
      <c r="A95" s="6">
        <v>94</v>
      </c>
      <c r="B95" s="15" t="s">
        <v>127</v>
      </c>
      <c r="C95" s="16" t="s">
        <v>33</v>
      </c>
      <c r="D95" s="16" t="s">
        <v>7</v>
      </c>
      <c r="E95" s="17">
        <v>0.055206597222422715</v>
      </c>
      <c r="F95" s="9">
        <v>260</v>
      </c>
      <c r="G95" s="10">
        <v>0.03256655092263827</v>
      </c>
      <c r="H95" s="11">
        <v>178</v>
      </c>
      <c r="I95" s="12" t="s">
        <v>2</v>
      </c>
      <c r="J95" s="12">
        <v>375</v>
      </c>
      <c r="K95" s="14"/>
      <c r="L95" s="14"/>
    </row>
    <row r="96" spans="1:12" ht="12.75">
      <c r="A96" s="6">
        <v>95</v>
      </c>
      <c r="B96" s="15" t="s">
        <v>23</v>
      </c>
      <c r="C96" s="16" t="s">
        <v>11</v>
      </c>
      <c r="D96" s="16" t="s">
        <v>7</v>
      </c>
      <c r="E96" s="17">
        <v>0.03899930555053288</v>
      </c>
      <c r="F96" s="9">
        <v>34</v>
      </c>
      <c r="G96" s="10">
        <v>0.025104282402026</v>
      </c>
      <c r="H96" s="11">
        <v>27</v>
      </c>
      <c r="I96" s="12" t="s">
        <v>267</v>
      </c>
      <c r="J96" s="12">
        <v>60</v>
      </c>
      <c r="K96" s="14"/>
      <c r="L96" s="14"/>
    </row>
    <row r="97" spans="1:12" ht="12.75">
      <c r="A97" s="20">
        <v>96</v>
      </c>
      <c r="B97" s="21" t="s">
        <v>105</v>
      </c>
      <c r="C97" s="22"/>
      <c r="D97" s="23" t="s">
        <v>7</v>
      </c>
      <c r="E97" s="17">
        <v>0.05154490740824258</v>
      </c>
      <c r="F97" s="24">
        <v>225</v>
      </c>
      <c r="G97" s="10">
        <v>0.03273356481076917</v>
      </c>
      <c r="H97" s="25">
        <v>182</v>
      </c>
      <c r="I97" s="26" t="s">
        <v>244</v>
      </c>
      <c r="J97" s="27">
        <v>513</v>
      </c>
      <c r="K97" s="28"/>
      <c r="L97" s="29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00" t="s">
        <v>251</v>
      </c>
      <c r="F100" s="101"/>
      <c r="G100" s="102" t="s">
        <v>254</v>
      </c>
      <c r="H100" s="102"/>
      <c r="I100" s="103" t="s">
        <v>255</v>
      </c>
      <c r="J100" s="104"/>
      <c r="K100" s="105" t="s">
        <v>107</v>
      </c>
      <c r="L100" s="106"/>
    </row>
    <row r="101" spans="1:12" ht="25.5">
      <c r="A101" s="2" t="s">
        <v>278</v>
      </c>
      <c r="B101" s="3" t="s">
        <v>4</v>
      </c>
      <c r="C101" s="4" t="s">
        <v>5</v>
      </c>
      <c r="D101" s="4" t="s">
        <v>6</v>
      </c>
      <c r="E101" s="5" t="s">
        <v>252</v>
      </c>
      <c r="F101" s="5" t="s">
        <v>253</v>
      </c>
      <c r="G101" s="5" t="s">
        <v>252</v>
      </c>
      <c r="H101" s="5" t="s">
        <v>253</v>
      </c>
      <c r="I101" s="5" t="s">
        <v>252</v>
      </c>
      <c r="J101" s="5"/>
      <c r="K101" s="2" t="s">
        <v>256</v>
      </c>
      <c r="L101" s="2" t="s">
        <v>253</v>
      </c>
    </row>
    <row r="102" spans="1:12" ht="12.75">
      <c r="A102" s="6">
        <v>1</v>
      </c>
      <c r="B102" s="15" t="s">
        <v>70</v>
      </c>
      <c r="C102" s="16" t="s">
        <v>71</v>
      </c>
      <c r="D102" s="16" t="s">
        <v>19</v>
      </c>
      <c r="E102" s="17">
        <v>0.04672986111108912</v>
      </c>
      <c r="F102" s="9">
        <v>151</v>
      </c>
      <c r="G102" s="11"/>
      <c r="H102" s="11"/>
      <c r="I102" s="12" t="s">
        <v>199</v>
      </c>
      <c r="J102" s="12">
        <v>296</v>
      </c>
      <c r="K102" s="13">
        <v>464845</v>
      </c>
      <c r="L102" s="14">
        <v>98</v>
      </c>
    </row>
    <row r="103" spans="1:12" ht="12.75">
      <c r="A103" s="6">
        <v>2</v>
      </c>
      <c r="B103" s="15" t="s">
        <v>240</v>
      </c>
      <c r="C103" s="16" t="s">
        <v>207</v>
      </c>
      <c r="D103" s="16" t="s">
        <v>19</v>
      </c>
      <c r="E103" s="17">
        <v>0.06924421295843786</v>
      </c>
      <c r="F103" s="9">
        <v>344</v>
      </c>
      <c r="G103" s="10">
        <v>0.042301504625356756</v>
      </c>
      <c r="H103" s="11">
        <v>266</v>
      </c>
      <c r="I103" s="12"/>
      <c r="J103" s="12"/>
      <c r="K103" s="13">
        <v>603403</v>
      </c>
      <c r="L103" s="14">
        <v>146</v>
      </c>
    </row>
    <row r="104" spans="1:12" ht="12.75">
      <c r="A104" s="6">
        <v>3</v>
      </c>
      <c r="B104" s="15" t="s">
        <v>129</v>
      </c>
      <c r="C104" s="16" t="s">
        <v>257</v>
      </c>
      <c r="D104" s="16" t="s">
        <v>19</v>
      </c>
      <c r="E104" s="17">
        <v>0.05575057870009914</v>
      </c>
      <c r="F104" s="9">
        <v>268</v>
      </c>
      <c r="G104" s="10">
        <v>0.03289930555183673</v>
      </c>
      <c r="H104" s="11">
        <v>186</v>
      </c>
      <c r="I104" s="12" t="s">
        <v>271</v>
      </c>
      <c r="J104" s="12">
        <v>454</v>
      </c>
      <c r="K104" s="13">
        <v>523245</v>
      </c>
      <c r="L104" s="14">
        <v>135</v>
      </c>
    </row>
    <row r="105" spans="1:12" ht="12.75">
      <c r="A105" s="6">
        <v>4</v>
      </c>
      <c r="B105" s="15" t="s">
        <v>52</v>
      </c>
      <c r="C105" s="16" t="s">
        <v>14</v>
      </c>
      <c r="D105" s="16" t="s">
        <v>19</v>
      </c>
      <c r="E105" s="17">
        <v>0.0434138888886082</v>
      </c>
      <c r="F105" s="9">
        <v>85</v>
      </c>
      <c r="G105" s="10">
        <v>0.027981944440398365</v>
      </c>
      <c r="H105" s="11">
        <v>75</v>
      </c>
      <c r="I105" s="12" t="s">
        <v>178</v>
      </c>
      <c r="J105" s="12">
        <v>145</v>
      </c>
      <c r="K105" s="14"/>
      <c r="L105" s="14"/>
    </row>
    <row r="106" spans="1:12" ht="12.75">
      <c r="A106" s="6">
        <v>5</v>
      </c>
      <c r="B106" s="15" t="s">
        <v>84</v>
      </c>
      <c r="C106" s="16" t="s">
        <v>85</v>
      </c>
      <c r="D106" s="16" t="s">
        <v>19</v>
      </c>
      <c r="E106" s="17">
        <v>0.04848541666433448</v>
      </c>
      <c r="F106" s="9">
        <v>174</v>
      </c>
      <c r="G106" s="10">
        <v>0.0302310185143142</v>
      </c>
      <c r="H106" s="11">
        <v>128</v>
      </c>
      <c r="I106" s="12" t="s">
        <v>139</v>
      </c>
      <c r="J106" s="12">
        <v>268</v>
      </c>
      <c r="K106" s="14"/>
      <c r="L106" s="14"/>
    </row>
    <row r="107" spans="1:12" ht="12.75">
      <c r="A107" s="6">
        <v>6</v>
      </c>
      <c r="B107" s="15" t="s">
        <v>238</v>
      </c>
      <c r="C107" s="16" t="s">
        <v>22</v>
      </c>
      <c r="D107" s="16" t="s">
        <v>19</v>
      </c>
      <c r="E107" s="17">
        <v>0.06804363425908377</v>
      </c>
      <c r="F107" s="9">
        <v>342</v>
      </c>
      <c r="G107" s="10">
        <v>0.03947708332998445</v>
      </c>
      <c r="H107" s="11">
        <v>257</v>
      </c>
      <c r="I107" s="12" t="s">
        <v>227</v>
      </c>
      <c r="J107" s="12">
        <v>656</v>
      </c>
      <c r="K107" s="14"/>
      <c r="L107" s="14"/>
    </row>
    <row r="108" spans="1:12" ht="12.75">
      <c r="A108" s="6">
        <v>7</v>
      </c>
      <c r="B108" s="15" t="s">
        <v>116</v>
      </c>
      <c r="C108" s="16" t="s">
        <v>117</v>
      </c>
      <c r="D108" s="16" t="s">
        <v>19</v>
      </c>
      <c r="E108" s="17">
        <v>0.053028009257104713</v>
      </c>
      <c r="F108" s="9">
        <v>237</v>
      </c>
      <c r="G108" s="10">
        <v>0.030077662035182584</v>
      </c>
      <c r="H108" s="11">
        <v>125</v>
      </c>
      <c r="I108" s="12"/>
      <c r="J108" s="12"/>
      <c r="K108" s="13">
        <v>434084</v>
      </c>
      <c r="L108" s="14">
        <v>65</v>
      </c>
    </row>
    <row r="109" spans="1:12" ht="12.75">
      <c r="A109" s="6">
        <v>8</v>
      </c>
      <c r="B109" s="15" t="s">
        <v>128</v>
      </c>
      <c r="C109" s="16" t="s">
        <v>215</v>
      </c>
      <c r="D109" s="16" t="s">
        <v>19</v>
      </c>
      <c r="E109" s="17">
        <v>0.055692592592095025</v>
      </c>
      <c r="F109" s="9">
        <v>267</v>
      </c>
      <c r="G109" s="10">
        <v>0.033456481476605404</v>
      </c>
      <c r="H109" s="11">
        <v>192</v>
      </c>
      <c r="I109" s="12"/>
      <c r="J109" s="12"/>
      <c r="K109" s="13">
        <v>504445</v>
      </c>
      <c r="L109" s="14">
        <v>128</v>
      </c>
    </row>
    <row r="110" spans="1:12" ht="12.75">
      <c r="A110" s="6">
        <v>9</v>
      </c>
      <c r="B110" s="15" t="s">
        <v>237</v>
      </c>
      <c r="C110" s="16" t="s">
        <v>75</v>
      </c>
      <c r="D110" s="16" t="s">
        <v>19</v>
      </c>
      <c r="E110" s="17">
        <v>0.06537037037196569</v>
      </c>
      <c r="F110" s="9">
        <v>339</v>
      </c>
      <c r="G110" s="10">
        <v>0.039586226848769</v>
      </c>
      <c r="H110" s="11">
        <v>259</v>
      </c>
      <c r="I110" s="12"/>
      <c r="J110" s="12"/>
      <c r="K110" s="13">
        <v>575325</v>
      </c>
      <c r="L110" s="14">
        <v>144</v>
      </c>
    </row>
    <row r="111" spans="1:12" ht="12.75">
      <c r="A111" s="6">
        <v>10</v>
      </c>
      <c r="B111" s="15" t="s">
        <v>134</v>
      </c>
      <c r="C111" s="16" t="s">
        <v>135</v>
      </c>
      <c r="D111" s="16" t="s">
        <v>19</v>
      </c>
      <c r="E111" s="17">
        <v>0.05673043981369119</v>
      </c>
      <c r="F111" s="9">
        <v>279</v>
      </c>
      <c r="G111" s="10">
        <v>0.035622106479422655</v>
      </c>
      <c r="H111" s="11">
        <v>219</v>
      </c>
      <c r="I111" s="12" t="s">
        <v>191</v>
      </c>
      <c r="J111" s="12">
        <v>597</v>
      </c>
      <c r="K111" s="13">
        <v>533245</v>
      </c>
      <c r="L111" s="14">
        <v>138</v>
      </c>
    </row>
    <row r="112" spans="1:12" ht="12.75">
      <c r="A112" s="6">
        <v>11</v>
      </c>
      <c r="B112" s="15" t="s">
        <v>138</v>
      </c>
      <c r="C112" s="16" t="s">
        <v>135</v>
      </c>
      <c r="D112" s="16" t="s">
        <v>19</v>
      </c>
      <c r="E112" s="17">
        <v>0.05967766203684732</v>
      </c>
      <c r="F112" s="9">
        <v>306</v>
      </c>
      <c r="G112" s="10">
        <v>0.034856018515711185</v>
      </c>
      <c r="H112" s="11">
        <v>206</v>
      </c>
      <c r="I112" s="12" t="s">
        <v>195</v>
      </c>
      <c r="J112" s="12">
        <v>613</v>
      </c>
      <c r="K112" s="13">
        <v>511546</v>
      </c>
      <c r="L112" s="14">
        <v>130</v>
      </c>
    </row>
    <row r="113" spans="1:12" ht="12.75">
      <c r="A113" s="6">
        <v>12</v>
      </c>
      <c r="B113" s="15" t="s">
        <v>130</v>
      </c>
      <c r="C113" s="16" t="s">
        <v>211</v>
      </c>
      <c r="D113" s="16" t="s">
        <v>19</v>
      </c>
      <c r="E113" s="17">
        <v>0.05602476851345273</v>
      </c>
      <c r="F113" s="9">
        <v>272</v>
      </c>
      <c r="G113" s="10">
        <v>0.032357291667722166</v>
      </c>
      <c r="H113" s="11">
        <v>173</v>
      </c>
      <c r="I113" s="12" t="s">
        <v>246</v>
      </c>
      <c r="J113" s="12">
        <v>314</v>
      </c>
      <c r="K113" s="14"/>
      <c r="L113" s="14"/>
    </row>
    <row r="114" spans="1:12" ht="12.75">
      <c r="A114" s="6">
        <v>13</v>
      </c>
      <c r="B114" s="15" t="s">
        <v>109</v>
      </c>
      <c r="C114" s="16" t="s">
        <v>200</v>
      </c>
      <c r="D114" s="16" t="s">
        <v>19</v>
      </c>
      <c r="E114" s="17">
        <v>0.05205150463007158</v>
      </c>
      <c r="F114" s="9">
        <v>230</v>
      </c>
      <c r="G114" s="11"/>
      <c r="H114" s="11"/>
      <c r="I114" s="12" t="s">
        <v>297</v>
      </c>
      <c r="J114" s="12">
        <v>414</v>
      </c>
      <c r="K114" s="13">
        <v>491541</v>
      </c>
      <c r="L114" s="14">
        <v>118</v>
      </c>
    </row>
    <row r="115" spans="1:12" ht="12.75">
      <c r="A115" s="6">
        <v>14</v>
      </c>
      <c r="B115" s="15" t="s">
        <v>233</v>
      </c>
      <c r="C115" s="16" t="s">
        <v>234</v>
      </c>
      <c r="D115" s="16" t="s">
        <v>19</v>
      </c>
      <c r="E115" s="17">
        <v>0.0625424768513767</v>
      </c>
      <c r="F115" s="9">
        <v>329</v>
      </c>
      <c r="G115" s="10">
        <v>0.03693229166674428</v>
      </c>
      <c r="H115" s="11">
        <v>240</v>
      </c>
      <c r="I115" s="12" t="s">
        <v>225</v>
      </c>
      <c r="J115" s="12">
        <v>639</v>
      </c>
      <c r="K115" s="13">
        <v>542896</v>
      </c>
      <c r="L115" s="14">
        <v>141</v>
      </c>
    </row>
    <row r="116" spans="1:12" ht="12.75">
      <c r="A116" s="6">
        <v>15</v>
      </c>
      <c r="B116" s="15" t="s">
        <v>181</v>
      </c>
      <c r="C116" s="16" t="s">
        <v>182</v>
      </c>
      <c r="D116" s="16" t="s">
        <v>19</v>
      </c>
      <c r="E116" s="17">
        <v>0.03953587963042082</v>
      </c>
      <c r="F116" s="9">
        <v>40</v>
      </c>
      <c r="G116" s="10">
        <v>0.02507442129717674</v>
      </c>
      <c r="H116" s="11">
        <v>26</v>
      </c>
      <c r="I116" s="12"/>
      <c r="J116" s="12"/>
      <c r="K116" s="13">
        <v>384616</v>
      </c>
      <c r="L116" s="14">
        <v>29</v>
      </c>
    </row>
    <row r="117" spans="1:12" ht="12.75">
      <c r="A117" s="6">
        <v>16</v>
      </c>
      <c r="B117" s="15" t="s">
        <v>115</v>
      </c>
      <c r="C117" s="16" t="s">
        <v>213</v>
      </c>
      <c r="D117" s="16" t="s">
        <v>19</v>
      </c>
      <c r="E117" s="17">
        <v>0.052995601850852836</v>
      </c>
      <c r="F117" s="9">
        <v>236</v>
      </c>
      <c r="G117" s="10">
        <v>0.03242291666538222</v>
      </c>
      <c r="H117" s="11">
        <v>176</v>
      </c>
      <c r="I117" s="12" t="s">
        <v>248</v>
      </c>
      <c r="J117" s="12">
        <v>351</v>
      </c>
      <c r="K117" s="13">
        <v>480454</v>
      </c>
      <c r="L117" s="14">
        <v>112</v>
      </c>
    </row>
    <row r="118" spans="1:12" ht="12.75">
      <c r="A118" s="6">
        <v>17</v>
      </c>
      <c r="B118" s="7" t="s">
        <v>158</v>
      </c>
      <c r="C118" s="8" t="s">
        <v>108</v>
      </c>
      <c r="D118" s="8" t="s">
        <v>19</v>
      </c>
      <c r="E118" s="9"/>
      <c r="F118" s="9"/>
      <c r="G118" s="10">
        <v>0.03439733796403743</v>
      </c>
      <c r="H118" s="11">
        <v>201</v>
      </c>
      <c r="I118" s="12" t="s">
        <v>273</v>
      </c>
      <c r="J118" s="12">
        <v>470</v>
      </c>
      <c r="K118" s="13">
        <v>503742</v>
      </c>
      <c r="L118" s="14">
        <v>127</v>
      </c>
    </row>
    <row r="119" spans="1:12" ht="12.75">
      <c r="A119" s="6">
        <v>18</v>
      </c>
      <c r="B119" s="7" t="s">
        <v>161</v>
      </c>
      <c r="C119" s="8" t="s">
        <v>60</v>
      </c>
      <c r="D119" s="8"/>
      <c r="E119" s="9"/>
      <c r="F119" s="9"/>
      <c r="G119" s="10">
        <v>0.038350694441760425</v>
      </c>
      <c r="H119" s="11">
        <v>252</v>
      </c>
      <c r="I119" s="12" t="s">
        <v>308</v>
      </c>
      <c r="J119" s="12">
        <v>678</v>
      </c>
      <c r="K119" s="13">
        <v>550412</v>
      </c>
      <c r="L119" s="14">
        <v>142</v>
      </c>
    </row>
    <row r="120" spans="1:12" ht="12.75">
      <c r="A120" s="6">
        <v>19</v>
      </c>
      <c r="B120" s="15" t="s">
        <v>103</v>
      </c>
      <c r="C120" s="16" t="s">
        <v>104</v>
      </c>
      <c r="D120" s="16" t="s">
        <v>19</v>
      </c>
      <c r="E120" s="17">
        <v>0.05149097221874399</v>
      </c>
      <c r="F120" s="9">
        <v>224</v>
      </c>
      <c r="G120" s="10">
        <v>0.031497685180511326</v>
      </c>
      <c r="H120" s="11">
        <v>154</v>
      </c>
      <c r="I120" s="12" t="s">
        <v>192</v>
      </c>
      <c r="J120" s="12">
        <v>601</v>
      </c>
      <c r="K120" s="13">
        <v>494252</v>
      </c>
      <c r="L120" s="14">
        <v>123</v>
      </c>
    </row>
    <row r="121" spans="1:12" ht="12.75">
      <c r="A121" s="6">
        <v>20</v>
      </c>
      <c r="B121" s="15" t="s">
        <v>113</v>
      </c>
      <c r="C121" s="16" t="s">
        <v>114</v>
      </c>
      <c r="D121" s="16" t="s">
        <v>19</v>
      </c>
      <c r="E121" s="17">
        <v>0.052950462959415745</v>
      </c>
      <c r="F121" s="9">
        <v>235</v>
      </c>
      <c r="G121" s="11"/>
      <c r="H121" s="11"/>
      <c r="I121" s="12" t="s">
        <v>262</v>
      </c>
      <c r="J121" s="12">
        <v>174</v>
      </c>
      <c r="K121" s="13">
        <v>430227</v>
      </c>
      <c r="L121" s="14">
        <v>62</v>
      </c>
    </row>
  </sheetData>
  <sheetProtection/>
  <mergeCells count="8">
    <mergeCell ref="E100:F100"/>
    <mergeCell ref="G100:H100"/>
    <mergeCell ref="I100:J100"/>
    <mergeCell ref="K100:L100"/>
    <mergeCell ref="E1:F1"/>
    <mergeCell ref="G1:H1"/>
    <mergeCell ref="I1:J1"/>
    <mergeCell ref="K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31">
      <selection activeCell="G68" sqref="G68"/>
    </sheetView>
  </sheetViews>
  <sheetFormatPr defaultColWidth="9.140625" defaultRowHeight="12.75"/>
  <cols>
    <col min="2" max="2" width="26.28125" style="0" bestFit="1" customWidth="1"/>
    <col min="3" max="3" width="44.421875" style="0" bestFit="1" customWidth="1"/>
    <col min="5" max="5" width="13.140625" style="0" customWidth="1"/>
    <col min="7" max="7" width="7.00390625" style="59" bestFit="1" customWidth="1"/>
    <col min="10" max="10" width="9.140625" style="59" customWidth="1"/>
    <col min="13" max="13" width="9.140625" style="59" customWidth="1"/>
    <col min="16" max="16" width="9.140625" style="68" customWidth="1"/>
    <col min="17" max="17" width="9.140625" style="69" customWidth="1"/>
  </cols>
  <sheetData>
    <row r="1" spans="1:16" ht="12.75">
      <c r="A1" s="31" t="s">
        <v>278</v>
      </c>
      <c r="B1" s="32" t="s">
        <v>4</v>
      </c>
      <c r="C1" s="33" t="s">
        <v>5</v>
      </c>
      <c r="D1" s="30"/>
      <c r="E1" s="107" t="s">
        <v>251</v>
      </c>
      <c r="F1" s="108"/>
      <c r="G1" s="57" t="s">
        <v>312</v>
      </c>
      <c r="H1" s="109" t="s">
        <v>254</v>
      </c>
      <c r="I1" s="109"/>
      <c r="J1" s="60" t="s">
        <v>312</v>
      </c>
      <c r="K1" s="110" t="s">
        <v>255</v>
      </c>
      <c r="L1" s="111"/>
      <c r="M1" s="62" t="s">
        <v>312</v>
      </c>
      <c r="N1" s="112" t="s">
        <v>107</v>
      </c>
      <c r="O1" s="113"/>
      <c r="P1" s="66" t="s">
        <v>312</v>
      </c>
    </row>
    <row r="2" spans="4:16" ht="12.75">
      <c r="D2" s="33" t="s">
        <v>6</v>
      </c>
      <c r="E2" s="34" t="s">
        <v>252</v>
      </c>
      <c r="F2" s="34" t="s">
        <v>253</v>
      </c>
      <c r="G2" s="58"/>
      <c r="H2" s="34" t="s">
        <v>252</v>
      </c>
      <c r="I2" s="34" t="s">
        <v>253</v>
      </c>
      <c r="J2" s="58"/>
      <c r="K2" s="34" t="s">
        <v>252</v>
      </c>
      <c r="L2" s="34"/>
      <c r="M2" s="58"/>
      <c r="N2" s="31" t="s">
        <v>256</v>
      </c>
      <c r="O2" s="64" t="s">
        <v>253</v>
      </c>
      <c r="P2" s="67"/>
    </row>
    <row r="3" spans="1:19" ht="12.75">
      <c r="A3" s="35">
        <v>1</v>
      </c>
      <c r="B3" s="36" t="s">
        <v>185</v>
      </c>
      <c r="C3" s="37" t="s">
        <v>250</v>
      </c>
      <c r="D3" s="37" t="s">
        <v>7</v>
      </c>
      <c r="E3" s="38"/>
      <c r="F3" s="38"/>
      <c r="G3" s="56" t="s">
        <v>311</v>
      </c>
      <c r="H3" s="39">
        <v>0.026608796295477077</v>
      </c>
      <c r="I3" s="40">
        <v>49</v>
      </c>
      <c r="J3" s="61">
        <f>I3/276</f>
        <v>0.17753623188405798</v>
      </c>
      <c r="K3" s="41" t="s">
        <v>290</v>
      </c>
      <c r="L3" s="41">
        <v>53</v>
      </c>
      <c r="M3" s="63">
        <f>L3/700</f>
        <v>0.07571428571428572</v>
      </c>
      <c r="N3" s="42">
        <v>371741</v>
      </c>
      <c r="O3" s="65">
        <v>18</v>
      </c>
      <c r="P3" s="66">
        <f>O3/170</f>
        <v>0.10588235294117647</v>
      </c>
      <c r="S3" s="69"/>
    </row>
    <row r="4" spans="1:16" ht="12.75">
      <c r="A4" s="35">
        <v>2</v>
      </c>
      <c r="B4" s="44" t="s">
        <v>70</v>
      </c>
      <c r="C4" s="45" t="s">
        <v>71</v>
      </c>
      <c r="D4" s="45" t="s">
        <v>19</v>
      </c>
      <c r="E4" s="46">
        <v>0.04672986111108912</v>
      </c>
      <c r="F4" s="38">
        <v>151</v>
      </c>
      <c r="G4" s="56">
        <f>F4/359</f>
        <v>0.4206128133704735</v>
      </c>
      <c r="H4" s="40"/>
      <c r="I4" s="40"/>
      <c r="J4" s="61" t="s">
        <v>311</v>
      </c>
      <c r="K4" s="41" t="s">
        <v>199</v>
      </c>
      <c r="L4" s="41">
        <v>296</v>
      </c>
      <c r="M4" s="63">
        <f aca="true" t="shared" si="0" ref="M4:M67">L4/700</f>
        <v>0.4228571428571429</v>
      </c>
      <c r="N4" s="42">
        <v>464845</v>
      </c>
      <c r="O4" s="65">
        <v>98</v>
      </c>
      <c r="P4" s="66">
        <f aca="true" t="shared" si="1" ref="P4:P66">O4/170</f>
        <v>0.5764705882352941</v>
      </c>
    </row>
    <row r="5" spans="1:16" ht="12.75">
      <c r="A5" s="35">
        <v>3</v>
      </c>
      <c r="B5" s="44" t="s">
        <v>235</v>
      </c>
      <c r="C5" s="45" t="s">
        <v>236</v>
      </c>
      <c r="D5" s="45" t="s">
        <v>7</v>
      </c>
      <c r="E5" s="46">
        <v>0.0626502314771642</v>
      </c>
      <c r="F5" s="38">
        <v>332</v>
      </c>
      <c r="G5" s="56">
        <f aca="true" t="shared" si="2" ref="G5:G68">F5/359</f>
        <v>0.924791086350975</v>
      </c>
      <c r="H5" s="39">
        <v>0.0486638888833113</v>
      </c>
      <c r="I5" s="40">
        <v>274</v>
      </c>
      <c r="J5" s="61">
        <f aca="true" t="shared" si="3" ref="J5:J67">I5/276</f>
        <v>0.9927536231884058</v>
      </c>
      <c r="K5" s="41" t="s">
        <v>188</v>
      </c>
      <c r="L5" s="41">
        <v>520</v>
      </c>
      <c r="M5" s="63">
        <f t="shared" si="0"/>
        <v>0.7428571428571429</v>
      </c>
      <c r="N5" s="42">
        <v>491614</v>
      </c>
      <c r="O5" s="65">
        <v>119</v>
      </c>
      <c r="P5" s="66">
        <f t="shared" si="1"/>
        <v>0.7</v>
      </c>
    </row>
    <row r="6" spans="1:16" ht="12.75">
      <c r="A6" s="35">
        <v>4</v>
      </c>
      <c r="B6" s="44" t="s">
        <v>206</v>
      </c>
      <c r="C6" s="45" t="s">
        <v>207</v>
      </c>
      <c r="D6" s="45" t="s">
        <v>7</v>
      </c>
      <c r="E6" s="46">
        <v>0.04442662037035916</v>
      </c>
      <c r="F6" s="38">
        <v>104</v>
      </c>
      <c r="G6" s="56">
        <f t="shared" si="2"/>
        <v>0.28969359331476324</v>
      </c>
      <c r="H6" s="39">
        <v>0.027244212964433245</v>
      </c>
      <c r="I6" s="40">
        <v>55</v>
      </c>
      <c r="J6" s="61">
        <f t="shared" si="3"/>
        <v>0.19927536231884058</v>
      </c>
      <c r="K6" s="41"/>
      <c r="L6" s="41"/>
      <c r="M6" s="63" t="s">
        <v>311</v>
      </c>
      <c r="N6" s="42">
        <v>413147</v>
      </c>
      <c r="O6" s="65">
        <v>46</v>
      </c>
      <c r="P6" s="66">
        <f t="shared" si="1"/>
        <v>0.27058823529411763</v>
      </c>
    </row>
    <row r="7" spans="1:16" ht="12.75">
      <c r="A7" s="35">
        <v>5</v>
      </c>
      <c r="B7" s="44" t="s">
        <v>240</v>
      </c>
      <c r="C7" s="45" t="s">
        <v>207</v>
      </c>
      <c r="D7" s="45" t="s">
        <v>19</v>
      </c>
      <c r="E7" s="46">
        <v>0.06924421295843786</v>
      </c>
      <c r="F7" s="38">
        <v>344</v>
      </c>
      <c r="G7" s="56">
        <f t="shared" si="2"/>
        <v>0.958217270194986</v>
      </c>
      <c r="H7" s="39">
        <v>0.042301504625356756</v>
      </c>
      <c r="I7" s="40">
        <v>266</v>
      </c>
      <c r="J7" s="61">
        <f t="shared" si="3"/>
        <v>0.9637681159420289</v>
      </c>
      <c r="K7" s="41"/>
      <c r="L7" s="41"/>
      <c r="M7" s="63" t="s">
        <v>311</v>
      </c>
      <c r="N7" s="42">
        <v>603403</v>
      </c>
      <c r="O7" s="65">
        <v>146</v>
      </c>
      <c r="P7" s="66">
        <f t="shared" si="1"/>
        <v>0.8588235294117647</v>
      </c>
    </row>
    <row r="8" spans="1:16" ht="12.75">
      <c r="A8" s="35">
        <v>6</v>
      </c>
      <c r="B8" s="44" t="s">
        <v>184</v>
      </c>
      <c r="C8" s="45" t="s">
        <v>78</v>
      </c>
      <c r="D8" s="45" t="s">
        <v>7</v>
      </c>
      <c r="E8" s="46">
        <v>0.047627777777961455</v>
      </c>
      <c r="F8" s="38">
        <v>163</v>
      </c>
      <c r="G8" s="56">
        <f t="shared" si="2"/>
        <v>0.45403899721448465</v>
      </c>
      <c r="H8" s="39">
        <v>0.025562037037161645</v>
      </c>
      <c r="I8" s="40">
        <v>31</v>
      </c>
      <c r="J8" s="61">
        <f t="shared" si="3"/>
        <v>0.11231884057971014</v>
      </c>
      <c r="K8" s="41" t="s">
        <v>179</v>
      </c>
      <c r="L8" s="41">
        <v>150</v>
      </c>
      <c r="M8" s="63">
        <f t="shared" si="0"/>
        <v>0.21428571428571427</v>
      </c>
      <c r="N8" s="43"/>
      <c r="O8" s="65"/>
      <c r="P8" s="66" t="s">
        <v>311</v>
      </c>
    </row>
    <row r="9" spans="1:16" ht="12.75">
      <c r="A9" s="35">
        <v>7</v>
      </c>
      <c r="B9" s="44" t="s">
        <v>216</v>
      </c>
      <c r="C9" s="45" t="s">
        <v>217</v>
      </c>
      <c r="D9" s="45" t="s">
        <v>7</v>
      </c>
      <c r="E9" s="46">
        <v>0.045077199072693475</v>
      </c>
      <c r="F9" s="38">
        <v>115</v>
      </c>
      <c r="G9" s="56">
        <f t="shared" si="2"/>
        <v>0.3203342618384401</v>
      </c>
      <c r="H9" s="39">
        <v>0.028681597221293487</v>
      </c>
      <c r="I9" s="40">
        <v>86</v>
      </c>
      <c r="J9" s="61">
        <f t="shared" si="3"/>
        <v>0.3115942028985507</v>
      </c>
      <c r="K9" s="41" t="s">
        <v>266</v>
      </c>
      <c r="L9" s="41">
        <v>201</v>
      </c>
      <c r="M9" s="63">
        <f t="shared" si="0"/>
        <v>0.28714285714285714</v>
      </c>
      <c r="N9" s="43"/>
      <c r="O9" s="65"/>
      <c r="P9" s="66" t="s">
        <v>311</v>
      </c>
    </row>
    <row r="10" spans="1:16" ht="12.75">
      <c r="A10" s="35">
        <v>8</v>
      </c>
      <c r="B10" s="36" t="s">
        <v>152</v>
      </c>
      <c r="C10" s="37" t="s">
        <v>147</v>
      </c>
      <c r="D10" s="37" t="s">
        <v>7</v>
      </c>
      <c r="E10" s="38"/>
      <c r="F10" s="38"/>
      <c r="G10" s="56" t="s">
        <v>311</v>
      </c>
      <c r="H10" s="39">
        <v>0.03171435184776783</v>
      </c>
      <c r="I10" s="40">
        <v>157</v>
      </c>
      <c r="J10" s="61">
        <f t="shared" si="3"/>
        <v>0.5688405797101449</v>
      </c>
      <c r="K10" s="41" t="s">
        <v>197</v>
      </c>
      <c r="L10" s="41">
        <v>289</v>
      </c>
      <c r="M10" s="63">
        <f t="shared" si="0"/>
        <v>0.41285714285714287</v>
      </c>
      <c r="N10" s="42">
        <v>460451</v>
      </c>
      <c r="O10" s="65">
        <v>92</v>
      </c>
      <c r="P10" s="66">
        <f t="shared" si="1"/>
        <v>0.5411764705882353</v>
      </c>
    </row>
    <row r="11" spans="1:16" ht="12.75">
      <c r="A11" s="35">
        <v>9</v>
      </c>
      <c r="B11" s="44" t="s">
        <v>58</v>
      </c>
      <c r="C11" s="45" t="s">
        <v>59</v>
      </c>
      <c r="D11" s="45" t="s">
        <v>7</v>
      </c>
      <c r="E11" s="46">
        <v>0.04545601851714309</v>
      </c>
      <c r="F11" s="38">
        <v>126</v>
      </c>
      <c r="G11" s="56">
        <f t="shared" si="2"/>
        <v>0.35097493036211697</v>
      </c>
      <c r="H11" s="39">
        <v>0.0287056712913909</v>
      </c>
      <c r="I11" s="40">
        <v>87</v>
      </c>
      <c r="J11" s="61">
        <f t="shared" si="3"/>
        <v>0.31521739130434784</v>
      </c>
      <c r="K11" s="41" t="s">
        <v>176</v>
      </c>
      <c r="L11" s="41">
        <v>143</v>
      </c>
      <c r="M11" s="63">
        <f t="shared" si="0"/>
        <v>0.2042857142857143</v>
      </c>
      <c r="N11" s="43"/>
      <c r="O11" s="65"/>
      <c r="P11" s="66" t="s">
        <v>311</v>
      </c>
    </row>
    <row r="12" spans="1:16" ht="12.75">
      <c r="A12" s="35">
        <v>10</v>
      </c>
      <c r="B12" s="44" t="s">
        <v>129</v>
      </c>
      <c r="C12" s="45" t="s">
        <v>257</v>
      </c>
      <c r="D12" s="45" t="s">
        <v>19</v>
      </c>
      <c r="E12" s="46">
        <v>0.05575057870009914</v>
      </c>
      <c r="F12" s="38">
        <v>268</v>
      </c>
      <c r="G12" s="56">
        <f t="shared" si="2"/>
        <v>0.7465181058495822</v>
      </c>
      <c r="H12" s="39">
        <v>0.03289930555183673</v>
      </c>
      <c r="I12" s="40">
        <v>186</v>
      </c>
      <c r="J12" s="61">
        <f t="shared" si="3"/>
        <v>0.6739130434782609</v>
      </c>
      <c r="K12" s="41" t="s">
        <v>271</v>
      </c>
      <c r="L12" s="41">
        <v>454</v>
      </c>
      <c r="M12" s="63">
        <f t="shared" si="0"/>
        <v>0.6485714285714286</v>
      </c>
      <c r="N12" s="42">
        <v>523245</v>
      </c>
      <c r="O12" s="65">
        <v>135</v>
      </c>
      <c r="P12" s="66">
        <f t="shared" si="1"/>
        <v>0.7941176470588235</v>
      </c>
    </row>
    <row r="13" spans="1:16" ht="12.75">
      <c r="A13" s="35">
        <v>11</v>
      </c>
      <c r="B13" s="44" t="s">
        <v>209</v>
      </c>
      <c r="C13" s="45" t="s">
        <v>56</v>
      </c>
      <c r="D13" s="45" t="s">
        <v>7</v>
      </c>
      <c r="E13" s="46">
        <v>0.044741319441527594</v>
      </c>
      <c r="F13" s="38">
        <v>108</v>
      </c>
      <c r="G13" s="56">
        <f t="shared" si="2"/>
        <v>0.3008356545961003</v>
      </c>
      <c r="H13" s="39">
        <v>0.02915868055424653</v>
      </c>
      <c r="I13" s="40">
        <v>102</v>
      </c>
      <c r="J13" s="61">
        <f t="shared" si="3"/>
        <v>0.3695652173913043</v>
      </c>
      <c r="K13" s="41" t="s">
        <v>294</v>
      </c>
      <c r="L13" s="41">
        <v>394</v>
      </c>
      <c r="M13" s="63">
        <f t="shared" si="0"/>
        <v>0.5628571428571428</v>
      </c>
      <c r="N13" s="43"/>
      <c r="O13" s="65"/>
      <c r="P13" s="66" t="s">
        <v>311</v>
      </c>
    </row>
    <row r="14" spans="1:16" ht="12.75">
      <c r="A14" s="35">
        <v>12</v>
      </c>
      <c r="B14" s="44" t="s">
        <v>72</v>
      </c>
      <c r="C14" s="45" t="s">
        <v>73</v>
      </c>
      <c r="D14" s="45" t="s">
        <v>7</v>
      </c>
      <c r="E14" s="46">
        <v>0.04700266203872161</v>
      </c>
      <c r="F14" s="38">
        <v>155</v>
      </c>
      <c r="G14" s="56">
        <f t="shared" si="2"/>
        <v>0.43175487465181056</v>
      </c>
      <c r="H14" s="39">
        <v>0.029121180552465376</v>
      </c>
      <c r="I14" s="40">
        <v>101</v>
      </c>
      <c r="J14" s="61">
        <f t="shared" si="3"/>
        <v>0.36594202898550726</v>
      </c>
      <c r="K14" s="41" t="s">
        <v>173</v>
      </c>
      <c r="L14" s="41">
        <v>136</v>
      </c>
      <c r="M14" s="63">
        <f t="shared" si="0"/>
        <v>0.19428571428571428</v>
      </c>
      <c r="N14" s="43"/>
      <c r="O14" s="65"/>
      <c r="P14" s="66" t="s">
        <v>311</v>
      </c>
    </row>
    <row r="15" spans="1:16" ht="12.75">
      <c r="A15" s="35">
        <v>13</v>
      </c>
      <c r="B15" s="44" t="s">
        <v>15</v>
      </c>
      <c r="C15" s="45" t="s">
        <v>16</v>
      </c>
      <c r="D15" s="45" t="s">
        <v>7</v>
      </c>
      <c r="E15" s="46">
        <v>0.037445138885232154</v>
      </c>
      <c r="F15" s="38">
        <v>21</v>
      </c>
      <c r="G15" s="56">
        <f t="shared" si="2"/>
        <v>0.0584958217270195</v>
      </c>
      <c r="H15" s="39">
        <v>0.023310185184527654</v>
      </c>
      <c r="I15" s="40">
        <v>12</v>
      </c>
      <c r="J15" s="61">
        <f t="shared" si="3"/>
        <v>0.043478260869565216</v>
      </c>
      <c r="K15" s="41"/>
      <c r="L15" s="41"/>
      <c r="M15" s="63" t="s">
        <v>311</v>
      </c>
      <c r="N15" s="42">
        <v>353399</v>
      </c>
      <c r="O15" s="65">
        <v>12</v>
      </c>
      <c r="P15" s="66">
        <f t="shared" si="1"/>
        <v>0.07058823529411765</v>
      </c>
    </row>
    <row r="16" spans="1:16" ht="12.75">
      <c r="A16" s="35">
        <v>14</v>
      </c>
      <c r="B16" s="44" t="s">
        <v>154</v>
      </c>
      <c r="C16" s="45" t="s">
        <v>155</v>
      </c>
      <c r="D16" s="45" t="s">
        <v>7</v>
      </c>
      <c r="E16" s="38"/>
      <c r="F16" s="38"/>
      <c r="G16" s="56" t="s">
        <v>311</v>
      </c>
      <c r="H16" s="39">
        <v>0.032136111112777144</v>
      </c>
      <c r="I16" s="40">
        <v>165</v>
      </c>
      <c r="J16" s="61">
        <f t="shared" si="3"/>
        <v>0.5978260869565217</v>
      </c>
      <c r="K16" s="41" t="s">
        <v>293</v>
      </c>
      <c r="L16" s="41">
        <v>384</v>
      </c>
      <c r="M16" s="63">
        <f t="shared" si="0"/>
        <v>0.5485714285714286</v>
      </c>
      <c r="N16" s="42">
        <v>471654</v>
      </c>
      <c r="O16" s="65">
        <v>105</v>
      </c>
      <c r="P16" s="66">
        <f t="shared" si="1"/>
        <v>0.6176470588235294</v>
      </c>
    </row>
    <row r="17" spans="1:16" ht="12.75">
      <c r="A17" s="35">
        <v>15</v>
      </c>
      <c r="B17" s="36" t="s">
        <v>153</v>
      </c>
      <c r="C17" s="37" t="s">
        <v>258</v>
      </c>
      <c r="D17" s="37" t="s">
        <v>7</v>
      </c>
      <c r="E17" s="38"/>
      <c r="F17" s="38"/>
      <c r="G17" s="56" t="s">
        <v>311</v>
      </c>
      <c r="H17" s="39">
        <v>0.03208495370199671</v>
      </c>
      <c r="I17" s="40">
        <v>162</v>
      </c>
      <c r="J17" s="61">
        <f t="shared" si="3"/>
        <v>0.5869565217391305</v>
      </c>
      <c r="K17" s="41" t="s">
        <v>263</v>
      </c>
      <c r="L17" s="41">
        <v>175</v>
      </c>
      <c r="M17" s="63">
        <f t="shared" si="0"/>
        <v>0.25</v>
      </c>
      <c r="N17" s="42">
        <v>452013</v>
      </c>
      <c r="O17" s="65">
        <v>83</v>
      </c>
      <c r="P17" s="66">
        <f t="shared" si="1"/>
        <v>0.48823529411764705</v>
      </c>
    </row>
    <row r="18" spans="1:16" ht="12.75">
      <c r="A18" s="35">
        <v>16</v>
      </c>
      <c r="B18" s="44" t="s">
        <v>231</v>
      </c>
      <c r="C18" s="45" t="s">
        <v>211</v>
      </c>
      <c r="D18" s="45" t="s">
        <v>7</v>
      </c>
      <c r="E18" s="46">
        <v>0.06065659721934935</v>
      </c>
      <c r="F18" s="38">
        <v>314</v>
      </c>
      <c r="G18" s="56">
        <f t="shared" si="2"/>
        <v>0.8746518105849582</v>
      </c>
      <c r="H18" s="39">
        <v>0.03278240740473848</v>
      </c>
      <c r="I18" s="40">
        <v>183</v>
      </c>
      <c r="J18" s="61">
        <f t="shared" si="3"/>
        <v>0.6630434782608695</v>
      </c>
      <c r="K18" s="41" t="s">
        <v>171</v>
      </c>
      <c r="L18" s="41">
        <v>127</v>
      </c>
      <c r="M18" s="63">
        <f t="shared" si="0"/>
        <v>0.18142857142857144</v>
      </c>
      <c r="N18" s="42">
        <v>444032</v>
      </c>
      <c r="O18" s="65">
        <v>77</v>
      </c>
      <c r="P18" s="66">
        <f t="shared" si="1"/>
        <v>0.45294117647058824</v>
      </c>
    </row>
    <row r="19" spans="1:16" ht="12.75">
      <c r="A19" s="35">
        <v>17</v>
      </c>
      <c r="B19" s="44" t="s">
        <v>74</v>
      </c>
      <c r="C19" s="45" t="s">
        <v>211</v>
      </c>
      <c r="D19" s="45" t="s">
        <v>7</v>
      </c>
      <c r="E19" s="46">
        <v>0.047072453700820915</v>
      </c>
      <c r="F19" s="38">
        <v>157</v>
      </c>
      <c r="G19" s="56">
        <f t="shared" si="2"/>
        <v>0.4373259052924791</v>
      </c>
      <c r="H19" s="39">
        <v>0.029471296293195337</v>
      </c>
      <c r="I19" s="40">
        <v>108</v>
      </c>
      <c r="J19" s="61">
        <f t="shared" si="3"/>
        <v>0.391304347826087</v>
      </c>
      <c r="K19" s="41" t="s">
        <v>306</v>
      </c>
      <c r="L19" s="41">
        <v>331</v>
      </c>
      <c r="M19" s="63">
        <f t="shared" si="0"/>
        <v>0.47285714285714286</v>
      </c>
      <c r="N19" s="42">
        <v>455663</v>
      </c>
      <c r="O19" s="65">
        <v>90</v>
      </c>
      <c r="P19" s="66">
        <f t="shared" si="1"/>
        <v>0.5294117647058824</v>
      </c>
    </row>
    <row r="20" spans="1:16" ht="12.75">
      <c r="A20" s="35">
        <v>18</v>
      </c>
      <c r="B20" s="44" t="s">
        <v>53</v>
      </c>
      <c r="C20" s="45" t="s">
        <v>54</v>
      </c>
      <c r="D20" s="45" t="s">
        <v>7</v>
      </c>
      <c r="E20" s="46">
        <v>0.04351990740542533</v>
      </c>
      <c r="F20" s="38">
        <v>88</v>
      </c>
      <c r="G20" s="56">
        <f t="shared" si="2"/>
        <v>0.24512534818941503</v>
      </c>
      <c r="H20" s="39">
        <v>0.025731134257512167</v>
      </c>
      <c r="I20" s="40">
        <v>37</v>
      </c>
      <c r="J20" s="61">
        <f t="shared" si="3"/>
        <v>0.13405797101449277</v>
      </c>
      <c r="K20" s="41" t="s">
        <v>177</v>
      </c>
      <c r="L20" s="41">
        <v>144</v>
      </c>
      <c r="M20" s="63">
        <f t="shared" si="0"/>
        <v>0.2057142857142857</v>
      </c>
      <c r="N20" s="42">
        <v>411733</v>
      </c>
      <c r="O20" s="65">
        <v>43</v>
      </c>
      <c r="P20" s="66">
        <f t="shared" si="1"/>
        <v>0.2529411764705882</v>
      </c>
    </row>
    <row r="21" spans="1:16" ht="12.75">
      <c r="A21" s="35">
        <v>19</v>
      </c>
      <c r="B21" s="44" t="s">
        <v>229</v>
      </c>
      <c r="C21" s="45" t="s">
        <v>230</v>
      </c>
      <c r="D21" s="45" t="s">
        <v>7</v>
      </c>
      <c r="E21" s="46">
        <v>0.06059525462478632</v>
      </c>
      <c r="F21" s="38">
        <v>313</v>
      </c>
      <c r="G21" s="56">
        <f t="shared" si="2"/>
        <v>0.871866295264624</v>
      </c>
      <c r="H21" s="39">
        <v>0.035222222220909316</v>
      </c>
      <c r="I21" s="40">
        <v>213</v>
      </c>
      <c r="J21" s="61">
        <f t="shared" si="3"/>
        <v>0.7717391304347826</v>
      </c>
      <c r="K21" s="41" t="s">
        <v>277</v>
      </c>
      <c r="L21" s="41">
        <v>495</v>
      </c>
      <c r="M21" s="63">
        <f t="shared" si="0"/>
        <v>0.7071428571428572</v>
      </c>
      <c r="N21" s="42">
        <v>484952</v>
      </c>
      <c r="O21" s="65">
        <v>116</v>
      </c>
      <c r="P21" s="66">
        <f t="shared" si="1"/>
        <v>0.6823529411764706</v>
      </c>
    </row>
    <row r="22" spans="1:16" ht="12.75">
      <c r="A22" s="35">
        <v>20</v>
      </c>
      <c r="B22" s="44" t="s">
        <v>110</v>
      </c>
      <c r="C22" s="45" t="s">
        <v>205</v>
      </c>
      <c r="D22" s="45" t="s">
        <v>7</v>
      </c>
      <c r="E22" s="46">
        <v>0.05264629629527917</v>
      </c>
      <c r="F22" s="38">
        <v>233</v>
      </c>
      <c r="G22" s="56">
        <f t="shared" si="2"/>
        <v>0.649025069637883</v>
      </c>
      <c r="H22" s="39">
        <v>0.032021412036556285</v>
      </c>
      <c r="I22" s="40">
        <v>161</v>
      </c>
      <c r="J22" s="61">
        <f t="shared" si="3"/>
        <v>0.5833333333333334</v>
      </c>
      <c r="K22" s="41" t="s">
        <v>275</v>
      </c>
      <c r="L22" s="41">
        <v>473</v>
      </c>
      <c r="M22" s="63">
        <f t="shared" si="0"/>
        <v>0.6757142857142857</v>
      </c>
      <c r="N22" s="42">
        <v>475719</v>
      </c>
      <c r="O22" s="65">
        <v>111</v>
      </c>
      <c r="P22" s="66">
        <f t="shared" si="1"/>
        <v>0.6529411764705882</v>
      </c>
    </row>
    <row r="23" spans="1:16" ht="12.75">
      <c r="A23" s="35">
        <v>21</v>
      </c>
      <c r="B23" s="36" t="s">
        <v>242</v>
      </c>
      <c r="C23" s="37" t="s">
        <v>259</v>
      </c>
      <c r="D23" s="37" t="s">
        <v>7</v>
      </c>
      <c r="E23" s="38"/>
      <c r="F23" s="38"/>
      <c r="G23" s="56" t="s">
        <v>311</v>
      </c>
      <c r="H23" s="39">
        <v>0.02293611111235805</v>
      </c>
      <c r="I23" s="40">
        <v>9</v>
      </c>
      <c r="J23" s="61">
        <f t="shared" si="3"/>
        <v>0.03260869565217391</v>
      </c>
      <c r="K23" s="41" t="s">
        <v>162</v>
      </c>
      <c r="L23" s="41">
        <v>15</v>
      </c>
      <c r="M23" s="63">
        <f t="shared" si="0"/>
        <v>0.02142857142857143</v>
      </c>
      <c r="N23" s="42">
        <v>352545</v>
      </c>
      <c r="O23" s="65">
        <v>11</v>
      </c>
      <c r="P23" s="66">
        <f t="shared" si="1"/>
        <v>0.06470588235294118</v>
      </c>
    </row>
    <row r="24" spans="1:16" ht="12.75">
      <c r="A24" s="35">
        <v>22</v>
      </c>
      <c r="B24" s="44" t="s">
        <v>90</v>
      </c>
      <c r="C24" s="45" t="s">
        <v>89</v>
      </c>
      <c r="D24" s="45" t="s">
        <v>7</v>
      </c>
      <c r="E24" s="46">
        <v>0.049729166661563795</v>
      </c>
      <c r="F24" s="38">
        <v>187</v>
      </c>
      <c r="G24" s="56">
        <f t="shared" si="2"/>
        <v>0.520891364902507</v>
      </c>
      <c r="H24" s="39">
        <v>0.03383715277595911</v>
      </c>
      <c r="I24" s="40">
        <v>194</v>
      </c>
      <c r="J24" s="61">
        <f t="shared" si="3"/>
        <v>0.7028985507246377</v>
      </c>
      <c r="K24" s="41" t="s">
        <v>274</v>
      </c>
      <c r="L24" s="41">
        <v>472</v>
      </c>
      <c r="M24" s="63">
        <f t="shared" si="0"/>
        <v>0.6742857142857143</v>
      </c>
      <c r="N24" s="43"/>
      <c r="O24" s="65"/>
      <c r="P24" s="66" t="s">
        <v>311</v>
      </c>
    </row>
    <row r="25" spans="1:16" ht="12.75">
      <c r="A25" s="35">
        <v>23</v>
      </c>
      <c r="B25" s="44" t="s">
        <v>52</v>
      </c>
      <c r="C25" s="45" t="s">
        <v>14</v>
      </c>
      <c r="D25" s="45" t="s">
        <v>19</v>
      </c>
      <c r="E25" s="46">
        <v>0.0434138888886082</v>
      </c>
      <c r="F25" s="38">
        <v>85</v>
      </c>
      <c r="G25" s="56">
        <f t="shared" si="2"/>
        <v>0.23676880222841226</v>
      </c>
      <c r="H25" s="39">
        <v>0.027981944440398365</v>
      </c>
      <c r="I25" s="40">
        <v>75</v>
      </c>
      <c r="J25" s="61">
        <f t="shared" si="3"/>
        <v>0.2717391304347826</v>
      </c>
      <c r="K25" s="41" t="s">
        <v>178</v>
      </c>
      <c r="L25" s="41">
        <v>145</v>
      </c>
      <c r="M25" s="63">
        <f t="shared" si="0"/>
        <v>0.20714285714285716</v>
      </c>
      <c r="N25" s="43"/>
      <c r="O25" s="65"/>
      <c r="P25" s="66" t="s">
        <v>311</v>
      </c>
    </row>
    <row r="26" spans="1:16" ht="12.75">
      <c r="A26" s="35">
        <v>24</v>
      </c>
      <c r="B26" s="44" t="s">
        <v>29</v>
      </c>
      <c r="C26" s="45" t="s">
        <v>30</v>
      </c>
      <c r="D26" s="45" t="s">
        <v>7</v>
      </c>
      <c r="E26" s="46">
        <v>0.039665393516770564</v>
      </c>
      <c r="F26" s="38">
        <v>43</v>
      </c>
      <c r="G26" s="56">
        <f t="shared" si="2"/>
        <v>0.11977715877437325</v>
      </c>
      <c r="H26" s="39">
        <v>0.02479814814432757</v>
      </c>
      <c r="I26" s="40">
        <v>24</v>
      </c>
      <c r="J26" s="61">
        <f t="shared" si="3"/>
        <v>0.08695652173913043</v>
      </c>
      <c r="K26" s="41" t="s">
        <v>289</v>
      </c>
      <c r="L26" s="41">
        <v>51</v>
      </c>
      <c r="M26" s="63">
        <f t="shared" si="0"/>
        <v>0.07285714285714286</v>
      </c>
      <c r="N26" s="43"/>
      <c r="O26" s="65"/>
      <c r="P26" s="66" t="s">
        <v>311</v>
      </c>
    </row>
    <row r="27" spans="1:16" ht="12.75">
      <c r="A27" s="35">
        <v>25</v>
      </c>
      <c r="B27" s="44" t="s">
        <v>46</v>
      </c>
      <c r="C27" s="45" t="s">
        <v>47</v>
      </c>
      <c r="D27" s="45" t="s">
        <v>7</v>
      </c>
      <c r="E27" s="46">
        <v>0.04251944443967659</v>
      </c>
      <c r="F27" s="38">
        <v>72</v>
      </c>
      <c r="G27" s="56">
        <f t="shared" si="2"/>
        <v>0.20055710306406685</v>
      </c>
      <c r="H27" s="39">
        <v>0.0270648148143664</v>
      </c>
      <c r="I27" s="40">
        <v>53</v>
      </c>
      <c r="J27" s="61">
        <f t="shared" si="3"/>
        <v>0.19202898550724637</v>
      </c>
      <c r="K27" s="41" t="s">
        <v>169</v>
      </c>
      <c r="L27" s="41">
        <v>113</v>
      </c>
      <c r="M27" s="63">
        <f t="shared" si="0"/>
        <v>0.16142857142857142</v>
      </c>
      <c r="N27" s="43"/>
      <c r="O27" s="65"/>
      <c r="P27" s="66" t="s">
        <v>311</v>
      </c>
    </row>
    <row r="28" spans="1:16" ht="12.75">
      <c r="A28" s="35">
        <v>26</v>
      </c>
      <c r="B28" s="36" t="s">
        <v>180</v>
      </c>
      <c r="C28" s="37" t="s">
        <v>282</v>
      </c>
      <c r="D28" s="37" t="s">
        <v>7</v>
      </c>
      <c r="E28" s="38"/>
      <c r="F28" s="38"/>
      <c r="G28" s="56" t="s">
        <v>311</v>
      </c>
      <c r="H28" s="39">
        <v>0.0239532407358638</v>
      </c>
      <c r="I28" s="40">
        <v>16</v>
      </c>
      <c r="J28" s="61">
        <f t="shared" si="3"/>
        <v>0.057971014492753624</v>
      </c>
      <c r="K28" s="41" t="s">
        <v>283</v>
      </c>
      <c r="L28" s="41">
        <v>23</v>
      </c>
      <c r="M28" s="63">
        <f t="shared" si="0"/>
        <v>0.032857142857142856</v>
      </c>
      <c r="N28" s="42">
        <v>341953</v>
      </c>
      <c r="O28" s="65">
        <v>6</v>
      </c>
      <c r="P28" s="66">
        <f t="shared" si="1"/>
        <v>0.03529411764705882</v>
      </c>
    </row>
    <row r="29" spans="1:16" ht="12.75">
      <c r="A29" s="35">
        <v>27</v>
      </c>
      <c r="B29" s="36" t="s">
        <v>149</v>
      </c>
      <c r="C29" s="37" t="s">
        <v>108</v>
      </c>
      <c r="D29" s="37" t="s">
        <v>7</v>
      </c>
      <c r="E29" s="38"/>
      <c r="F29" s="38"/>
      <c r="G29" s="56" t="s">
        <v>311</v>
      </c>
      <c r="H29" s="39">
        <v>0.03080069443967659</v>
      </c>
      <c r="I29" s="40">
        <v>141</v>
      </c>
      <c r="J29" s="61">
        <f t="shared" si="3"/>
        <v>0.5108695652173914</v>
      </c>
      <c r="K29" s="41" t="s">
        <v>303</v>
      </c>
      <c r="L29" s="41">
        <v>326</v>
      </c>
      <c r="M29" s="63">
        <f t="shared" si="0"/>
        <v>0.4657142857142857</v>
      </c>
      <c r="N29" s="42">
        <v>460223</v>
      </c>
      <c r="O29" s="65">
        <v>91</v>
      </c>
      <c r="P29" s="66">
        <f t="shared" si="1"/>
        <v>0.5352941176470588</v>
      </c>
    </row>
    <row r="30" spans="1:16" ht="12.75">
      <c r="A30" s="35">
        <v>28</v>
      </c>
      <c r="B30" s="44" t="s">
        <v>218</v>
      </c>
      <c r="C30" s="45" t="s">
        <v>219</v>
      </c>
      <c r="D30" s="45" t="s">
        <v>7</v>
      </c>
      <c r="E30" s="46">
        <v>0.04515347222331911</v>
      </c>
      <c r="F30" s="38">
        <v>117</v>
      </c>
      <c r="G30" s="56">
        <f t="shared" si="2"/>
        <v>0.32590529247910865</v>
      </c>
      <c r="H30" s="39">
        <v>0.02881527777935844</v>
      </c>
      <c r="I30" s="40">
        <v>93</v>
      </c>
      <c r="J30" s="61">
        <f t="shared" si="3"/>
        <v>0.33695652173913043</v>
      </c>
      <c r="K30" s="41" t="s">
        <v>174</v>
      </c>
      <c r="L30" s="41">
        <v>138</v>
      </c>
      <c r="M30" s="63">
        <f t="shared" si="0"/>
        <v>0.19714285714285715</v>
      </c>
      <c r="N30" s="42">
        <v>420103</v>
      </c>
      <c r="O30" s="65">
        <v>51</v>
      </c>
      <c r="P30" s="66">
        <f t="shared" si="1"/>
        <v>0.3</v>
      </c>
    </row>
    <row r="31" spans="1:16" ht="12.75">
      <c r="A31" s="35">
        <v>29</v>
      </c>
      <c r="B31" s="44" t="s">
        <v>76</v>
      </c>
      <c r="C31" s="45" t="s">
        <v>260</v>
      </c>
      <c r="D31" s="45" t="s">
        <v>7</v>
      </c>
      <c r="E31" s="46">
        <v>0.047416550922207534</v>
      </c>
      <c r="F31" s="38">
        <v>159</v>
      </c>
      <c r="G31" s="56">
        <f t="shared" si="2"/>
        <v>0.4428969359331476</v>
      </c>
      <c r="H31" s="39">
        <v>0.02964097222138662</v>
      </c>
      <c r="I31" s="40">
        <v>117</v>
      </c>
      <c r="J31" s="61">
        <f t="shared" si="3"/>
        <v>0.42391304347826086</v>
      </c>
      <c r="K31" s="41" t="s">
        <v>246</v>
      </c>
      <c r="L31" s="41">
        <v>343</v>
      </c>
      <c r="M31" s="63">
        <f t="shared" si="0"/>
        <v>0.49</v>
      </c>
      <c r="N31" s="43"/>
      <c r="O31" s="65"/>
      <c r="P31" s="66" t="s">
        <v>311</v>
      </c>
    </row>
    <row r="32" spans="1:16" ht="12.75">
      <c r="A32" s="35">
        <v>30</v>
      </c>
      <c r="B32" s="44" t="s">
        <v>121</v>
      </c>
      <c r="C32" s="45" t="s">
        <v>56</v>
      </c>
      <c r="D32" s="45" t="s">
        <v>7</v>
      </c>
      <c r="E32" s="46">
        <v>0.053558449071715586</v>
      </c>
      <c r="F32" s="38">
        <v>243</v>
      </c>
      <c r="G32" s="56">
        <f t="shared" si="2"/>
        <v>0.6768802228412256</v>
      </c>
      <c r="H32" s="39">
        <v>0.03244282407104038</v>
      </c>
      <c r="I32" s="40">
        <v>177</v>
      </c>
      <c r="J32" s="61">
        <f t="shared" si="3"/>
        <v>0.6413043478260869</v>
      </c>
      <c r="K32" s="41" t="s">
        <v>249</v>
      </c>
      <c r="L32" s="41">
        <v>359</v>
      </c>
      <c r="M32" s="63">
        <f t="shared" si="0"/>
        <v>0.5128571428571429</v>
      </c>
      <c r="N32" s="43"/>
      <c r="O32" s="65"/>
      <c r="P32" s="66" t="s">
        <v>311</v>
      </c>
    </row>
    <row r="33" spans="1:16" ht="12.75">
      <c r="A33" s="35">
        <v>31</v>
      </c>
      <c r="B33" s="44" t="s">
        <v>94</v>
      </c>
      <c r="C33" s="45" t="s">
        <v>10</v>
      </c>
      <c r="D33" s="45" t="s">
        <v>7</v>
      </c>
      <c r="E33" s="46">
        <v>0.05018240740901092</v>
      </c>
      <c r="F33" s="38">
        <v>196</v>
      </c>
      <c r="G33" s="56">
        <f t="shared" si="2"/>
        <v>0.5459610027855153</v>
      </c>
      <c r="H33" s="40"/>
      <c r="I33" s="40"/>
      <c r="J33" s="61" t="s">
        <v>311</v>
      </c>
      <c r="K33" s="41" t="s">
        <v>301</v>
      </c>
      <c r="L33" s="41">
        <v>316</v>
      </c>
      <c r="M33" s="63">
        <f t="shared" si="0"/>
        <v>0.4514285714285714</v>
      </c>
      <c r="N33" s="42">
        <v>465601</v>
      </c>
      <c r="O33" s="65">
        <v>99</v>
      </c>
      <c r="P33" s="66">
        <f t="shared" si="1"/>
        <v>0.5823529411764706</v>
      </c>
    </row>
    <row r="34" spans="1:16" ht="12.75">
      <c r="A34" s="35">
        <v>32</v>
      </c>
      <c r="B34" s="36" t="s">
        <v>186</v>
      </c>
      <c r="C34" s="37" t="s">
        <v>213</v>
      </c>
      <c r="D34" s="37" t="s">
        <v>7</v>
      </c>
      <c r="E34" s="38"/>
      <c r="F34" s="38"/>
      <c r="G34" s="56" t="s">
        <v>311</v>
      </c>
      <c r="H34" s="39">
        <v>0.027568518518819474</v>
      </c>
      <c r="I34" s="40">
        <v>63</v>
      </c>
      <c r="J34" s="61">
        <f t="shared" si="3"/>
        <v>0.22826086956521738</v>
      </c>
      <c r="K34" s="41" t="s">
        <v>170</v>
      </c>
      <c r="L34" s="41">
        <v>126</v>
      </c>
      <c r="M34" s="63">
        <f t="shared" si="0"/>
        <v>0.18</v>
      </c>
      <c r="N34" s="42">
        <v>413705</v>
      </c>
      <c r="O34" s="65">
        <v>47</v>
      </c>
      <c r="P34" s="66">
        <f t="shared" si="1"/>
        <v>0.27647058823529413</v>
      </c>
    </row>
    <row r="35" spans="1:16" ht="12.75">
      <c r="A35" s="35">
        <v>33</v>
      </c>
      <c r="B35" s="44" t="s">
        <v>77</v>
      </c>
      <c r="C35" s="45" t="s">
        <v>204</v>
      </c>
      <c r="D35" s="45" t="s">
        <v>7</v>
      </c>
      <c r="E35" s="46">
        <v>0.047529050927551</v>
      </c>
      <c r="F35" s="38">
        <v>160</v>
      </c>
      <c r="G35" s="56">
        <f t="shared" si="2"/>
        <v>0.4456824512534819</v>
      </c>
      <c r="H35" s="40"/>
      <c r="I35" s="40"/>
      <c r="J35" s="61" t="s">
        <v>311</v>
      </c>
      <c r="K35" s="41" t="s">
        <v>268</v>
      </c>
      <c r="L35" s="41">
        <v>433</v>
      </c>
      <c r="M35" s="63">
        <f t="shared" si="0"/>
        <v>0.6185714285714285</v>
      </c>
      <c r="N35" s="42">
        <v>464074</v>
      </c>
      <c r="O35" s="65">
        <v>97</v>
      </c>
      <c r="P35" s="66">
        <f t="shared" si="1"/>
        <v>0.5705882352941176</v>
      </c>
    </row>
    <row r="36" spans="1:16" ht="12.75">
      <c r="A36" s="35">
        <v>34</v>
      </c>
      <c r="B36" s="44" t="s">
        <v>91</v>
      </c>
      <c r="C36" s="45" t="s">
        <v>213</v>
      </c>
      <c r="D36" s="45" t="s">
        <v>7</v>
      </c>
      <c r="E36" s="46">
        <v>0.049864814813190605</v>
      </c>
      <c r="F36" s="38">
        <v>189</v>
      </c>
      <c r="G36" s="56">
        <f t="shared" si="2"/>
        <v>0.5264623955431755</v>
      </c>
      <c r="H36" s="39">
        <v>0.029242708333185874</v>
      </c>
      <c r="I36" s="40">
        <v>105</v>
      </c>
      <c r="J36" s="61">
        <f t="shared" si="3"/>
        <v>0.3804347826086957</v>
      </c>
      <c r="K36" s="41" t="s">
        <v>245</v>
      </c>
      <c r="L36" s="41">
        <v>339</v>
      </c>
      <c r="M36" s="63">
        <f t="shared" si="0"/>
        <v>0.48428571428571426</v>
      </c>
      <c r="N36" s="42">
        <v>444982</v>
      </c>
      <c r="O36" s="65">
        <v>81</v>
      </c>
      <c r="P36" s="66">
        <f t="shared" si="1"/>
        <v>0.4764705882352941</v>
      </c>
    </row>
    <row r="37" spans="1:16" ht="12.75">
      <c r="A37" s="35">
        <v>35</v>
      </c>
      <c r="B37" s="44" t="s">
        <v>111</v>
      </c>
      <c r="C37" s="45" t="s">
        <v>112</v>
      </c>
      <c r="D37" s="45" t="s">
        <v>7</v>
      </c>
      <c r="E37" s="46">
        <v>0.05283611110644415</v>
      </c>
      <c r="F37" s="38">
        <v>234</v>
      </c>
      <c r="G37" s="56">
        <f t="shared" si="2"/>
        <v>0.6518105849582173</v>
      </c>
      <c r="H37" s="40"/>
      <c r="I37" s="40"/>
      <c r="J37" s="61" t="s">
        <v>311</v>
      </c>
      <c r="K37" s="41" t="s">
        <v>190</v>
      </c>
      <c r="L37" s="41">
        <v>380</v>
      </c>
      <c r="M37" s="63">
        <f t="shared" si="0"/>
        <v>0.5428571428571428</v>
      </c>
      <c r="N37" s="42">
        <v>481732</v>
      </c>
      <c r="O37" s="65">
        <v>115</v>
      </c>
      <c r="P37" s="66">
        <f t="shared" si="1"/>
        <v>0.6764705882352942</v>
      </c>
    </row>
    <row r="38" spans="1:16" ht="12.75">
      <c r="A38" s="35">
        <v>36</v>
      </c>
      <c r="B38" s="44" t="s">
        <v>102</v>
      </c>
      <c r="C38" s="45" t="s">
        <v>66</v>
      </c>
      <c r="D38" s="45" t="s">
        <v>7</v>
      </c>
      <c r="E38" s="46">
        <v>0.05130567129526753</v>
      </c>
      <c r="F38" s="38">
        <v>220</v>
      </c>
      <c r="G38" s="56">
        <f t="shared" si="2"/>
        <v>0.6128133704735376</v>
      </c>
      <c r="H38" s="39">
        <v>0.0314076388895046</v>
      </c>
      <c r="I38" s="40">
        <v>153</v>
      </c>
      <c r="J38" s="61">
        <f t="shared" si="3"/>
        <v>0.5543478260869565</v>
      </c>
      <c r="K38" s="41" t="s">
        <v>243</v>
      </c>
      <c r="L38" s="41">
        <v>498</v>
      </c>
      <c r="M38" s="63">
        <f t="shared" si="0"/>
        <v>0.7114285714285714</v>
      </c>
      <c r="N38" s="43"/>
      <c r="O38" s="65"/>
      <c r="P38" s="66" t="s">
        <v>311</v>
      </c>
    </row>
    <row r="39" spans="1:16" ht="12.75">
      <c r="A39" s="35">
        <v>37</v>
      </c>
      <c r="B39" s="44" t="s">
        <v>65</v>
      </c>
      <c r="C39" s="45" t="s">
        <v>66</v>
      </c>
      <c r="D39" s="45" t="s">
        <v>7</v>
      </c>
      <c r="E39" s="46">
        <v>0.046515277776052244</v>
      </c>
      <c r="F39" s="38">
        <v>146</v>
      </c>
      <c r="G39" s="56">
        <f t="shared" si="2"/>
        <v>0.40668523676880225</v>
      </c>
      <c r="H39" s="39">
        <v>0.02921076388884103</v>
      </c>
      <c r="I39" s="40">
        <v>104</v>
      </c>
      <c r="J39" s="61">
        <f t="shared" si="3"/>
        <v>0.37681159420289856</v>
      </c>
      <c r="K39" s="41" t="s">
        <v>272</v>
      </c>
      <c r="L39" s="41">
        <v>463</v>
      </c>
      <c r="M39" s="63">
        <f t="shared" si="0"/>
        <v>0.6614285714285715</v>
      </c>
      <c r="N39" s="43"/>
      <c r="O39" s="65"/>
      <c r="P39" s="66" t="s">
        <v>311</v>
      </c>
    </row>
    <row r="40" spans="1:16" ht="12.75">
      <c r="A40" s="35">
        <v>38</v>
      </c>
      <c r="B40" s="44" t="s">
        <v>84</v>
      </c>
      <c r="C40" s="45" t="s">
        <v>85</v>
      </c>
      <c r="D40" s="45" t="s">
        <v>19</v>
      </c>
      <c r="E40" s="46">
        <v>0.04848541666433448</v>
      </c>
      <c r="F40" s="38">
        <v>174</v>
      </c>
      <c r="G40" s="56">
        <f t="shared" si="2"/>
        <v>0.48467966573816157</v>
      </c>
      <c r="H40" s="39">
        <v>0.0302310185143142</v>
      </c>
      <c r="I40" s="40">
        <v>128</v>
      </c>
      <c r="J40" s="61">
        <f t="shared" si="3"/>
        <v>0.463768115942029</v>
      </c>
      <c r="K40" s="41" t="s">
        <v>139</v>
      </c>
      <c r="L40" s="41">
        <v>268</v>
      </c>
      <c r="M40" s="63">
        <f t="shared" si="0"/>
        <v>0.38285714285714284</v>
      </c>
      <c r="N40" s="43"/>
      <c r="O40" s="65"/>
      <c r="P40" s="66" t="s">
        <v>311</v>
      </c>
    </row>
    <row r="41" spans="1:16" ht="12.75">
      <c r="A41" s="35">
        <v>39</v>
      </c>
      <c r="B41" s="44" t="s">
        <v>42</v>
      </c>
      <c r="C41" s="45" t="s">
        <v>43</v>
      </c>
      <c r="D41" s="45" t="s">
        <v>7</v>
      </c>
      <c r="E41" s="46">
        <v>0.041471527772955596</v>
      </c>
      <c r="F41" s="38">
        <v>62</v>
      </c>
      <c r="G41" s="56">
        <f t="shared" si="2"/>
        <v>0.17270194986072424</v>
      </c>
      <c r="H41" s="39">
        <v>0.023135300922149327</v>
      </c>
      <c r="I41" s="40">
        <v>11</v>
      </c>
      <c r="J41" s="61">
        <f t="shared" si="3"/>
        <v>0.03985507246376811</v>
      </c>
      <c r="K41" s="41" t="s">
        <v>280</v>
      </c>
      <c r="L41" s="41">
        <v>19</v>
      </c>
      <c r="M41" s="63">
        <f t="shared" si="0"/>
        <v>0.027142857142857142</v>
      </c>
      <c r="N41" s="42">
        <v>363395</v>
      </c>
      <c r="O41" s="65">
        <v>15</v>
      </c>
      <c r="P41" s="66">
        <f t="shared" si="1"/>
        <v>0.08823529411764706</v>
      </c>
    </row>
    <row r="42" spans="1:16" ht="12.75">
      <c r="A42" s="35">
        <v>40</v>
      </c>
      <c r="B42" s="44" t="s">
        <v>55</v>
      </c>
      <c r="C42" s="45" t="s">
        <v>56</v>
      </c>
      <c r="D42" s="45" t="s">
        <v>7</v>
      </c>
      <c r="E42" s="46">
        <v>0.043642939810524695</v>
      </c>
      <c r="F42" s="38">
        <v>92</v>
      </c>
      <c r="G42" s="56">
        <f t="shared" si="2"/>
        <v>0.2562674094707521</v>
      </c>
      <c r="H42" s="39">
        <v>0.025598726846510544</v>
      </c>
      <c r="I42" s="40">
        <v>32</v>
      </c>
      <c r="J42" s="61">
        <f t="shared" si="3"/>
        <v>0.11594202898550725</v>
      </c>
      <c r="K42" s="41"/>
      <c r="L42" s="41"/>
      <c r="M42" s="63" t="s">
        <v>311</v>
      </c>
      <c r="N42" s="42">
        <v>381948</v>
      </c>
      <c r="O42" s="65">
        <v>27</v>
      </c>
      <c r="P42" s="66">
        <f t="shared" si="1"/>
        <v>0.1588235294117647</v>
      </c>
    </row>
    <row r="43" spans="1:16" ht="12.75">
      <c r="A43" s="35">
        <v>41</v>
      </c>
      <c r="B43" s="44" t="s">
        <v>212</v>
      </c>
      <c r="C43" s="45" t="s">
        <v>213</v>
      </c>
      <c r="D43" s="45" t="s">
        <v>7</v>
      </c>
      <c r="E43" s="46">
        <v>0.0448965277755633</v>
      </c>
      <c r="F43" s="38">
        <v>113</v>
      </c>
      <c r="G43" s="56">
        <f t="shared" si="2"/>
        <v>0.3147632311977716</v>
      </c>
      <c r="H43" s="39">
        <v>0.02787858796364162</v>
      </c>
      <c r="I43" s="40">
        <v>70</v>
      </c>
      <c r="J43" s="61">
        <f t="shared" si="3"/>
        <v>0.2536231884057971</v>
      </c>
      <c r="K43" s="41" t="s">
        <v>305</v>
      </c>
      <c r="L43" s="41">
        <v>103</v>
      </c>
      <c r="M43" s="63">
        <f t="shared" si="0"/>
        <v>0.14714285714285713</v>
      </c>
      <c r="N43" s="42">
        <v>404401</v>
      </c>
      <c r="O43" s="65">
        <v>37</v>
      </c>
      <c r="P43" s="66">
        <f t="shared" si="1"/>
        <v>0.21764705882352942</v>
      </c>
    </row>
    <row r="44" spans="1:16" ht="12.75">
      <c r="A44" s="35">
        <v>42</v>
      </c>
      <c r="B44" s="47" t="s">
        <v>187</v>
      </c>
      <c r="C44" s="48" t="s">
        <v>279</v>
      </c>
      <c r="D44" s="48" t="s">
        <v>7</v>
      </c>
      <c r="E44" s="46">
        <v>0.049373263886081986</v>
      </c>
      <c r="F44" s="38">
        <v>183</v>
      </c>
      <c r="G44" s="56">
        <f t="shared" si="2"/>
        <v>0.5097493036211699</v>
      </c>
      <c r="H44" s="40"/>
      <c r="I44" s="40"/>
      <c r="J44" s="61" t="s">
        <v>311</v>
      </c>
      <c r="K44" s="41" t="s">
        <v>168</v>
      </c>
      <c r="L44" s="41">
        <v>148</v>
      </c>
      <c r="M44" s="63">
        <f t="shared" si="0"/>
        <v>0.21142857142857144</v>
      </c>
      <c r="N44" s="42">
        <v>443146</v>
      </c>
      <c r="O44" s="65">
        <v>74</v>
      </c>
      <c r="P44" s="66">
        <f t="shared" si="1"/>
        <v>0.43529411764705883</v>
      </c>
    </row>
    <row r="45" spans="1:16" ht="12.75">
      <c r="A45" s="35">
        <v>43</v>
      </c>
      <c r="B45" s="44" t="s">
        <v>210</v>
      </c>
      <c r="C45" s="45" t="s">
        <v>211</v>
      </c>
      <c r="D45" s="45" t="s">
        <v>7</v>
      </c>
      <c r="E45" s="46">
        <v>0.044849074074591044</v>
      </c>
      <c r="F45" s="38">
        <v>112</v>
      </c>
      <c r="G45" s="56">
        <f t="shared" si="2"/>
        <v>0.31197771587743733</v>
      </c>
      <c r="H45" s="39">
        <v>0.027600810186413582</v>
      </c>
      <c r="I45" s="40">
        <v>65</v>
      </c>
      <c r="J45" s="61">
        <f t="shared" si="3"/>
        <v>0.23550724637681159</v>
      </c>
      <c r="K45" s="41" t="s">
        <v>163</v>
      </c>
      <c r="L45" s="41">
        <v>209</v>
      </c>
      <c r="M45" s="63">
        <f t="shared" si="0"/>
        <v>0.2985714285714286</v>
      </c>
      <c r="N45" s="43"/>
      <c r="O45" s="65"/>
      <c r="P45" s="66" t="s">
        <v>311</v>
      </c>
    </row>
    <row r="46" spans="1:16" ht="12.75">
      <c r="A46" s="35">
        <v>44</v>
      </c>
      <c r="B46" s="44" t="s">
        <v>208</v>
      </c>
      <c r="C46" s="45" t="s">
        <v>28</v>
      </c>
      <c r="D46" s="45" t="s">
        <v>7</v>
      </c>
      <c r="E46" s="46">
        <v>0.044508796294394415</v>
      </c>
      <c r="F46" s="38">
        <v>105</v>
      </c>
      <c r="G46" s="56">
        <f t="shared" si="2"/>
        <v>0.2924791086350975</v>
      </c>
      <c r="H46" s="39">
        <v>0.027391087962314487</v>
      </c>
      <c r="I46" s="40">
        <v>58</v>
      </c>
      <c r="J46" s="61">
        <f t="shared" si="3"/>
        <v>0.21014492753623187</v>
      </c>
      <c r="K46" s="41"/>
      <c r="L46" s="41"/>
      <c r="M46" s="63" t="s">
        <v>311</v>
      </c>
      <c r="N46" s="42">
        <v>393255</v>
      </c>
      <c r="O46" s="65">
        <v>32</v>
      </c>
      <c r="P46" s="66">
        <f t="shared" si="1"/>
        <v>0.18823529411764706</v>
      </c>
    </row>
    <row r="47" spans="1:16" ht="12.75">
      <c r="A47" s="35">
        <v>45</v>
      </c>
      <c r="B47" s="44" t="s">
        <v>83</v>
      </c>
      <c r="C47" s="45" t="s">
        <v>10</v>
      </c>
      <c r="D47" s="45" t="s">
        <v>7</v>
      </c>
      <c r="E47" s="46">
        <v>0.04848067129205447</v>
      </c>
      <c r="F47" s="38">
        <v>173</v>
      </c>
      <c r="G47" s="56">
        <f t="shared" si="2"/>
        <v>0.4818941504178273</v>
      </c>
      <c r="H47" s="39">
        <v>0.027700347221980337</v>
      </c>
      <c r="I47" s="40">
        <v>66</v>
      </c>
      <c r="J47" s="61">
        <f t="shared" si="3"/>
        <v>0.2391304347826087</v>
      </c>
      <c r="K47" s="41" t="s">
        <v>264</v>
      </c>
      <c r="L47" s="41">
        <v>193</v>
      </c>
      <c r="M47" s="63">
        <f t="shared" si="0"/>
        <v>0.2757142857142857</v>
      </c>
      <c r="N47" s="43"/>
      <c r="O47" s="65"/>
      <c r="P47" s="66">
        <f t="shared" si="1"/>
        <v>0</v>
      </c>
    </row>
    <row r="48" spans="1:16" ht="12.75">
      <c r="A48" s="35">
        <v>46</v>
      </c>
      <c r="B48" s="36" t="s">
        <v>156</v>
      </c>
      <c r="C48" s="37" t="s">
        <v>213</v>
      </c>
      <c r="D48" s="37" t="s">
        <v>7</v>
      </c>
      <c r="E48" s="38"/>
      <c r="F48" s="38"/>
      <c r="G48" s="56" t="s">
        <v>311</v>
      </c>
      <c r="H48" s="39">
        <v>0.03241296295891516</v>
      </c>
      <c r="I48" s="40">
        <v>175</v>
      </c>
      <c r="J48" s="61">
        <f t="shared" si="3"/>
        <v>0.6340579710144928</v>
      </c>
      <c r="K48" s="41" t="s">
        <v>295</v>
      </c>
      <c r="L48" s="41">
        <v>407</v>
      </c>
      <c r="M48" s="63">
        <f t="shared" si="0"/>
        <v>0.5814285714285714</v>
      </c>
      <c r="N48" s="42">
        <v>471852</v>
      </c>
      <c r="O48" s="65">
        <v>107</v>
      </c>
      <c r="P48" s="66">
        <f t="shared" si="1"/>
        <v>0.6294117647058823</v>
      </c>
    </row>
    <row r="49" spans="1:16" ht="12.75">
      <c r="A49" s="35">
        <v>47</v>
      </c>
      <c r="B49" s="44" t="s">
        <v>61</v>
      </c>
      <c r="C49" s="45" t="s">
        <v>62</v>
      </c>
      <c r="D49" s="45" t="s">
        <v>7</v>
      </c>
      <c r="E49" s="46">
        <v>0.04590578703209758</v>
      </c>
      <c r="F49" s="38">
        <v>134</v>
      </c>
      <c r="G49" s="56">
        <f t="shared" si="2"/>
        <v>0.3732590529247911</v>
      </c>
      <c r="H49" s="39">
        <v>0.028441782407753635</v>
      </c>
      <c r="I49" s="40">
        <v>82</v>
      </c>
      <c r="J49" s="61">
        <f t="shared" si="3"/>
        <v>0.2971014492753623</v>
      </c>
      <c r="K49" s="41" t="s">
        <v>198</v>
      </c>
      <c r="L49" s="41">
        <v>295</v>
      </c>
      <c r="M49" s="63">
        <f t="shared" si="0"/>
        <v>0.42142857142857143</v>
      </c>
      <c r="N49" s="42">
        <v>420168</v>
      </c>
      <c r="O49" s="65">
        <v>52</v>
      </c>
      <c r="P49" s="66">
        <f t="shared" si="1"/>
        <v>0.3058823529411765</v>
      </c>
    </row>
    <row r="50" spans="1:16" ht="12.75">
      <c r="A50" s="35">
        <v>48</v>
      </c>
      <c r="B50" s="44" t="s">
        <v>31</v>
      </c>
      <c r="C50" s="45" t="s">
        <v>32</v>
      </c>
      <c r="D50" s="45" t="s">
        <v>7</v>
      </c>
      <c r="E50" s="46">
        <v>0.03970555555133615</v>
      </c>
      <c r="F50" s="38">
        <v>45</v>
      </c>
      <c r="G50" s="56">
        <f t="shared" si="2"/>
        <v>0.12534818941504178</v>
      </c>
      <c r="H50" s="39">
        <v>0.026039236108772457</v>
      </c>
      <c r="I50" s="40">
        <v>43</v>
      </c>
      <c r="J50" s="61">
        <f t="shared" si="3"/>
        <v>0.15579710144927536</v>
      </c>
      <c r="K50" s="41" t="s">
        <v>142</v>
      </c>
      <c r="L50" s="41">
        <v>78</v>
      </c>
      <c r="M50" s="63">
        <f t="shared" si="0"/>
        <v>0.11142857142857143</v>
      </c>
      <c r="N50" s="43"/>
      <c r="O50" s="65"/>
      <c r="P50" s="66" t="s">
        <v>311</v>
      </c>
    </row>
    <row r="51" spans="1:16" ht="12.75">
      <c r="A51" s="35">
        <v>49</v>
      </c>
      <c r="B51" s="44" t="s">
        <v>238</v>
      </c>
      <c r="C51" s="45" t="s">
        <v>22</v>
      </c>
      <c r="D51" s="45" t="s">
        <v>19</v>
      </c>
      <c r="E51" s="46">
        <v>0.06804363425908377</v>
      </c>
      <c r="F51" s="38">
        <v>342</v>
      </c>
      <c r="G51" s="56">
        <f t="shared" si="2"/>
        <v>0.9526462395543176</v>
      </c>
      <c r="H51" s="39">
        <v>0.03947708332998445</v>
      </c>
      <c r="I51" s="40">
        <v>257</v>
      </c>
      <c r="J51" s="61">
        <f t="shared" si="3"/>
        <v>0.9311594202898551</v>
      </c>
      <c r="K51" s="41" t="s">
        <v>227</v>
      </c>
      <c r="L51" s="41">
        <v>656</v>
      </c>
      <c r="M51" s="63">
        <f t="shared" si="0"/>
        <v>0.9371428571428572</v>
      </c>
      <c r="N51" s="43"/>
      <c r="O51" s="65"/>
      <c r="P51" s="66" t="s">
        <v>311</v>
      </c>
    </row>
    <row r="52" spans="1:16" ht="12.75">
      <c r="A52" s="35">
        <v>50</v>
      </c>
      <c r="B52" s="44" t="s">
        <v>228</v>
      </c>
      <c r="C52" s="45" t="s">
        <v>22</v>
      </c>
      <c r="D52" s="45" t="s">
        <v>7</v>
      </c>
      <c r="E52" s="46">
        <v>0.06027372684911825</v>
      </c>
      <c r="F52" s="38">
        <v>312</v>
      </c>
      <c r="G52" s="56">
        <f t="shared" si="2"/>
        <v>0.8690807799442897</v>
      </c>
      <c r="H52" s="39">
        <v>0.03617013889015652</v>
      </c>
      <c r="I52" s="40">
        <v>226</v>
      </c>
      <c r="J52" s="61">
        <f t="shared" si="3"/>
        <v>0.8188405797101449</v>
      </c>
      <c r="K52" s="41" t="s">
        <v>227</v>
      </c>
      <c r="L52" s="41">
        <v>655</v>
      </c>
      <c r="M52" s="63">
        <f t="shared" si="0"/>
        <v>0.9357142857142857</v>
      </c>
      <c r="N52" s="43"/>
      <c r="O52" s="65"/>
      <c r="P52" s="66" t="s">
        <v>311</v>
      </c>
    </row>
    <row r="53" spans="1:16" ht="12.75">
      <c r="A53" s="35">
        <v>51</v>
      </c>
      <c r="B53" s="44" t="s">
        <v>88</v>
      </c>
      <c r="C53" s="45" t="s">
        <v>89</v>
      </c>
      <c r="D53" s="45" t="s">
        <v>7</v>
      </c>
      <c r="E53" s="46">
        <v>0.04968240740709007</v>
      </c>
      <c r="F53" s="38">
        <v>186</v>
      </c>
      <c r="G53" s="56">
        <f t="shared" si="2"/>
        <v>0.5181058495821727</v>
      </c>
      <c r="H53" s="39">
        <v>0.03224062499793945</v>
      </c>
      <c r="I53" s="40">
        <v>169</v>
      </c>
      <c r="J53" s="61">
        <f t="shared" si="3"/>
        <v>0.6123188405797102</v>
      </c>
      <c r="K53" s="41" t="s">
        <v>270</v>
      </c>
      <c r="L53" s="41">
        <v>449</v>
      </c>
      <c r="M53" s="63">
        <f t="shared" si="0"/>
        <v>0.6414285714285715</v>
      </c>
      <c r="N53" s="43"/>
      <c r="O53" s="65"/>
      <c r="P53" s="66" t="s">
        <v>311</v>
      </c>
    </row>
    <row r="54" spans="1:16" ht="12.75">
      <c r="A54" s="35">
        <v>52</v>
      </c>
      <c r="B54" s="44" t="s">
        <v>86</v>
      </c>
      <c r="C54" s="45" t="s">
        <v>87</v>
      </c>
      <c r="D54" s="45" t="s">
        <v>7</v>
      </c>
      <c r="E54" s="46">
        <v>0.0492666666614241</v>
      </c>
      <c r="F54" s="38">
        <v>181</v>
      </c>
      <c r="G54" s="56">
        <f t="shared" si="2"/>
        <v>0.5041782729805014</v>
      </c>
      <c r="H54" s="39">
        <v>0.03035185184853617</v>
      </c>
      <c r="I54" s="40">
        <v>131</v>
      </c>
      <c r="J54" s="61">
        <f t="shared" si="3"/>
        <v>0.4746376811594203</v>
      </c>
      <c r="K54" s="41"/>
      <c r="L54" s="41"/>
      <c r="M54" s="63" t="s">
        <v>311</v>
      </c>
      <c r="N54" s="42">
        <v>475341</v>
      </c>
      <c r="O54" s="65">
        <v>110</v>
      </c>
      <c r="P54" s="66">
        <f t="shared" si="1"/>
        <v>0.6470588235294118</v>
      </c>
    </row>
    <row r="55" spans="1:16" ht="12.75">
      <c r="A55" s="35">
        <v>53</v>
      </c>
      <c r="B55" s="44" t="s">
        <v>116</v>
      </c>
      <c r="C55" s="45" t="s">
        <v>117</v>
      </c>
      <c r="D55" s="45" t="s">
        <v>19</v>
      </c>
      <c r="E55" s="46">
        <v>0.053028009257104713</v>
      </c>
      <c r="F55" s="38">
        <v>237</v>
      </c>
      <c r="G55" s="56">
        <f t="shared" si="2"/>
        <v>0.6601671309192201</v>
      </c>
      <c r="H55" s="39">
        <v>0.030077662035182584</v>
      </c>
      <c r="I55" s="40">
        <v>125</v>
      </c>
      <c r="J55" s="61">
        <f t="shared" si="3"/>
        <v>0.4528985507246377</v>
      </c>
      <c r="K55" s="41"/>
      <c r="L55" s="41"/>
      <c r="M55" s="63" t="s">
        <v>311</v>
      </c>
      <c r="N55" s="42">
        <v>434084</v>
      </c>
      <c r="O55" s="65">
        <v>65</v>
      </c>
      <c r="P55" s="66">
        <f t="shared" si="1"/>
        <v>0.38235294117647056</v>
      </c>
    </row>
    <row r="56" spans="1:16" ht="12.75">
      <c r="A56" s="35">
        <v>54</v>
      </c>
      <c r="B56" s="44" t="s">
        <v>26</v>
      </c>
      <c r="C56" s="45" t="s">
        <v>27</v>
      </c>
      <c r="D56" s="45" t="s">
        <v>7</v>
      </c>
      <c r="E56" s="46">
        <v>0.03948634258995298</v>
      </c>
      <c r="F56" s="38">
        <v>38</v>
      </c>
      <c r="G56" s="56">
        <f t="shared" si="2"/>
        <v>0.10584958217270195</v>
      </c>
      <c r="H56" s="39">
        <v>0.026831944443983957</v>
      </c>
      <c r="I56" s="40">
        <v>51</v>
      </c>
      <c r="J56" s="61">
        <f t="shared" si="3"/>
        <v>0.18478260869565216</v>
      </c>
      <c r="K56" s="41" t="s">
        <v>172</v>
      </c>
      <c r="L56" s="41">
        <v>134</v>
      </c>
      <c r="M56" s="63">
        <f t="shared" si="0"/>
        <v>0.19142857142857142</v>
      </c>
      <c r="N56" s="43"/>
      <c r="O56" s="65"/>
      <c r="P56" s="66" t="s">
        <v>311</v>
      </c>
    </row>
    <row r="57" spans="1:16" ht="12.75">
      <c r="A57" s="35">
        <v>55</v>
      </c>
      <c r="B57" s="44" t="s">
        <v>68</v>
      </c>
      <c r="C57" s="45" t="s">
        <v>69</v>
      </c>
      <c r="D57" s="45" t="s">
        <v>7</v>
      </c>
      <c r="E57" s="46">
        <v>0.046593402774306014</v>
      </c>
      <c r="F57" s="38">
        <v>149</v>
      </c>
      <c r="G57" s="56">
        <f t="shared" si="2"/>
        <v>0.415041782729805</v>
      </c>
      <c r="H57" s="39">
        <v>0.028905324070365168</v>
      </c>
      <c r="I57" s="40">
        <v>97</v>
      </c>
      <c r="J57" s="61">
        <f t="shared" si="3"/>
        <v>0.35144927536231885</v>
      </c>
      <c r="K57" s="41" t="s">
        <v>167</v>
      </c>
      <c r="L57" s="41">
        <v>238</v>
      </c>
      <c r="M57" s="63">
        <f t="shared" si="0"/>
        <v>0.34</v>
      </c>
      <c r="N57" s="43"/>
      <c r="O57" s="65"/>
      <c r="P57" s="66" t="s">
        <v>311</v>
      </c>
    </row>
    <row r="58" spans="1:16" ht="12.75">
      <c r="A58" s="35">
        <v>56</v>
      </c>
      <c r="B58" s="44" t="s">
        <v>67</v>
      </c>
      <c r="C58" s="45" t="s">
        <v>28</v>
      </c>
      <c r="D58" s="45" t="s">
        <v>7</v>
      </c>
      <c r="E58" s="46">
        <v>0.046547453704988584</v>
      </c>
      <c r="F58" s="38">
        <v>147</v>
      </c>
      <c r="G58" s="56">
        <f t="shared" si="2"/>
        <v>0.40947075208913647</v>
      </c>
      <c r="H58" s="39">
        <v>0.027962731481238734</v>
      </c>
      <c r="I58" s="40">
        <v>74</v>
      </c>
      <c r="J58" s="61">
        <f t="shared" si="3"/>
        <v>0.26811594202898553</v>
      </c>
      <c r="K58" s="41"/>
      <c r="L58" s="41"/>
      <c r="M58" s="63" t="s">
        <v>311</v>
      </c>
      <c r="N58" s="42">
        <v>421948</v>
      </c>
      <c r="O58" s="65">
        <v>57</v>
      </c>
      <c r="P58" s="66">
        <f t="shared" si="1"/>
        <v>0.3352941176470588</v>
      </c>
    </row>
    <row r="59" spans="1:16" ht="12.75">
      <c r="A59" s="35">
        <v>57</v>
      </c>
      <c r="B59" s="44" t="s">
        <v>128</v>
      </c>
      <c r="C59" s="45" t="s">
        <v>215</v>
      </c>
      <c r="D59" s="45" t="s">
        <v>19</v>
      </c>
      <c r="E59" s="46">
        <v>0.055692592592095025</v>
      </c>
      <c r="F59" s="38">
        <v>267</v>
      </c>
      <c r="G59" s="56">
        <f t="shared" si="2"/>
        <v>0.7437325905292479</v>
      </c>
      <c r="H59" s="39">
        <v>0.033456481476605404</v>
      </c>
      <c r="I59" s="40">
        <v>192</v>
      </c>
      <c r="J59" s="61">
        <f t="shared" si="3"/>
        <v>0.6956521739130435</v>
      </c>
      <c r="K59" s="41"/>
      <c r="L59" s="41"/>
      <c r="M59" s="63" t="s">
        <v>311</v>
      </c>
      <c r="N59" s="42">
        <v>504445</v>
      </c>
      <c r="O59" s="65">
        <v>128</v>
      </c>
      <c r="P59" s="66">
        <f t="shared" si="1"/>
        <v>0.7529411764705882</v>
      </c>
    </row>
    <row r="60" spans="1:16" ht="12.75">
      <c r="A60" s="35">
        <v>58</v>
      </c>
      <c r="B60" s="44" t="s">
        <v>237</v>
      </c>
      <c r="C60" s="45" t="s">
        <v>75</v>
      </c>
      <c r="D60" s="45" t="s">
        <v>19</v>
      </c>
      <c r="E60" s="46">
        <v>0.06537037037196569</v>
      </c>
      <c r="F60" s="38">
        <v>339</v>
      </c>
      <c r="G60" s="56">
        <f t="shared" si="2"/>
        <v>0.9442896935933147</v>
      </c>
      <c r="H60" s="39">
        <v>0.039586226848769</v>
      </c>
      <c r="I60" s="40">
        <v>259</v>
      </c>
      <c r="J60" s="61">
        <f t="shared" si="3"/>
        <v>0.9384057971014492</v>
      </c>
      <c r="K60" s="41"/>
      <c r="L60" s="41"/>
      <c r="M60" s="63" t="s">
        <v>311</v>
      </c>
      <c r="N60" s="42">
        <v>575325</v>
      </c>
      <c r="O60" s="65">
        <v>144</v>
      </c>
      <c r="P60" s="66">
        <f t="shared" si="1"/>
        <v>0.8470588235294118</v>
      </c>
    </row>
    <row r="61" spans="1:16" ht="12.75">
      <c r="A61" s="35">
        <v>59</v>
      </c>
      <c r="B61" s="44" t="s">
        <v>239</v>
      </c>
      <c r="C61" s="45" t="s">
        <v>56</v>
      </c>
      <c r="D61" s="45" t="s">
        <v>7</v>
      </c>
      <c r="E61" s="46">
        <v>0.06888483795773936</v>
      </c>
      <c r="F61" s="38">
        <v>343</v>
      </c>
      <c r="G61" s="56">
        <f t="shared" si="2"/>
        <v>0.9554317548746518</v>
      </c>
      <c r="H61" s="39">
        <v>0.042392708332045004</v>
      </c>
      <c r="I61" s="40">
        <v>267</v>
      </c>
      <c r="J61" s="61">
        <f t="shared" si="3"/>
        <v>0.967391304347826</v>
      </c>
      <c r="K61" s="41" t="s">
        <v>310</v>
      </c>
      <c r="L61" s="41">
        <v>690</v>
      </c>
      <c r="M61" s="63">
        <f t="shared" si="0"/>
        <v>0.9857142857142858</v>
      </c>
      <c r="N61" s="43"/>
      <c r="O61" s="65"/>
      <c r="P61" s="66" t="s">
        <v>311</v>
      </c>
    </row>
    <row r="62" spans="1:16" ht="12.75">
      <c r="A62" s="35">
        <v>60</v>
      </c>
      <c r="B62" s="44" t="s">
        <v>232</v>
      </c>
      <c r="C62" s="45" t="s">
        <v>10</v>
      </c>
      <c r="D62" s="45" t="s">
        <v>7</v>
      </c>
      <c r="E62" s="46">
        <v>0.060942708332731854</v>
      </c>
      <c r="F62" s="38">
        <v>318</v>
      </c>
      <c r="G62" s="56">
        <f t="shared" si="2"/>
        <v>0.8857938718662952</v>
      </c>
      <c r="H62" s="39">
        <v>0.03576550925936317</v>
      </c>
      <c r="I62" s="40">
        <v>221</v>
      </c>
      <c r="J62" s="61">
        <f t="shared" si="3"/>
        <v>0.8007246376811594</v>
      </c>
      <c r="K62" s="41" t="s">
        <v>226</v>
      </c>
      <c r="L62" s="41">
        <v>651</v>
      </c>
      <c r="M62" s="63">
        <f t="shared" si="0"/>
        <v>0.93</v>
      </c>
      <c r="N62" s="43"/>
      <c r="O62" s="65"/>
      <c r="P62" s="66" t="s">
        <v>311</v>
      </c>
    </row>
    <row r="63" spans="1:16" ht="12.75">
      <c r="A63" s="35">
        <v>61</v>
      </c>
      <c r="B63" s="44" t="s">
        <v>131</v>
      </c>
      <c r="C63" s="45" t="s">
        <v>132</v>
      </c>
      <c r="D63" s="45" t="s">
        <v>7</v>
      </c>
      <c r="E63" s="46">
        <v>0.05638449073740048</v>
      </c>
      <c r="F63" s="38">
        <v>276</v>
      </c>
      <c r="G63" s="56">
        <f t="shared" si="2"/>
        <v>0.7688022284122563</v>
      </c>
      <c r="H63" s="39">
        <v>0.03299432869971497</v>
      </c>
      <c r="I63" s="40">
        <v>187</v>
      </c>
      <c r="J63" s="61">
        <f t="shared" si="3"/>
        <v>0.677536231884058</v>
      </c>
      <c r="K63" s="41" t="s">
        <v>276</v>
      </c>
      <c r="L63" s="41">
        <v>480</v>
      </c>
      <c r="M63" s="63">
        <f t="shared" si="0"/>
        <v>0.6857142857142857</v>
      </c>
      <c r="N63" s="43"/>
      <c r="O63" s="65"/>
      <c r="P63" s="66" t="s">
        <v>311</v>
      </c>
    </row>
    <row r="64" spans="1:16" ht="12.75">
      <c r="A64" s="35">
        <v>62</v>
      </c>
      <c r="B64" s="44" t="s">
        <v>24</v>
      </c>
      <c r="C64" s="45" t="s">
        <v>25</v>
      </c>
      <c r="D64" s="45" t="s">
        <v>7</v>
      </c>
      <c r="E64" s="46">
        <v>0.03939791666198289</v>
      </c>
      <c r="F64" s="38">
        <v>37</v>
      </c>
      <c r="G64" s="56">
        <f t="shared" si="2"/>
        <v>0.10306406685236769</v>
      </c>
      <c r="H64" s="39">
        <v>0.0256874999977299</v>
      </c>
      <c r="I64" s="40">
        <v>35</v>
      </c>
      <c r="J64" s="61">
        <f t="shared" si="3"/>
        <v>0.12681159420289856</v>
      </c>
      <c r="K64" s="41" t="s">
        <v>146</v>
      </c>
      <c r="L64" s="41">
        <v>89</v>
      </c>
      <c r="M64" s="63">
        <f t="shared" si="0"/>
        <v>0.12714285714285714</v>
      </c>
      <c r="N64" s="42">
        <v>375992</v>
      </c>
      <c r="O64" s="65">
        <v>23</v>
      </c>
      <c r="P64" s="66">
        <f t="shared" si="1"/>
        <v>0.13529411764705881</v>
      </c>
    </row>
    <row r="65" spans="1:16" ht="12.75">
      <c r="A65" s="35">
        <v>63</v>
      </c>
      <c r="B65" s="44" t="s">
        <v>118</v>
      </c>
      <c r="C65" s="45" t="s">
        <v>119</v>
      </c>
      <c r="D65" s="45" t="s">
        <v>7</v>
      </c>
      <c r="E65" s="46">
        <v>0.05304537036863621</v>
      </c>
      <c r="F65" s="38">
        <v>238</v>
      </c>
      <c r="G65" s="56">
        <f t="shared" si="2"/>
        <v>0.6629526462395543</v>
      </c>
      <c r="H65" s="39">
        <v>0.030985763885837514</v>
      </c>
      <c r="I65" s="40">
        <v>144</v>
      </c>
      <c r="J65" s="61">
        <f t="shared" si="3"/>
        <v>0.5217391304347826</v>
      </c>
      <c r="K65" s="41" t="s">
        <v>3</v>
      </c>
      <c r="L65" s="41">
        <v>376</v>
      </c>
      <c r="M65" s="63">
        <f t="shared" si="0"/>
        <v>0.5371428571428571</v>
      </c>
      <c r="N65" s="43"/>
      <c r="O65" s="65"/>
      <c r="P65" s="66" t="s">
        <v>311</v>
      </c>
    </row>
    <row r="66" spans="1:16" ht="12.75">
      <c r="A66" s="35">
        <v>64</v>
      </c>
      <c r="B66" s="44" t="s">
        <v>125</v>
      </c>
      <c r="C66" s="45" t="s">
        <v>126</v>
      </c>
      <c r="D66" s="45" t="s">
        <v>7</v>
      </c>
      <c r="E66" s="46">
        <v>0.055153356479422655</v>
      </c>
      <c r="F66" s="38">
        <v>259</v>
      </c>
      <c r="G66" s="56">
        <f t="shared" si="2"/>
        <v>0.7214484679665738</v>
      </c>
      <c r="H66" s="39">
        <v>0.03476805555692408</v>
      </c>
      <c r="I66" s="40">
        <v>205</v>
      </c>
      <c r="J66" s="61">
        <f t="shared" si="3"/>
        <v>0.7427536231884058</v>
      </c>
      <c r="K66" s="41" t="s">
        <v>193</v>
      </c>
      <c r="L66" s="41">
        <v>602</v>
      </c>
      <c r="M66" s="63">
        <f t="shared" si="0"/>
        <v>0.86</v>
      </c>
      <c r="N66" s="42">
        <v>530325</v>
      </c>
      <c r="O66" s="65">
        <v>137</v>
      </c>
      <c r="P66" s="66">
        <f t="shared" si="1"/>
        <v>0.8058823529411765</v>
      </c>
    </row>
    <row r="67" spans="1:16" ht="12.75">
      <c r="A67" s="35">
        <v>65</v>
      </c>
      <c r="B67" s="44" t="s">
        <v>133</v>
      </c>
      <c r="C67" s="45" t="s">
        <v>126</v>
      </c>
      <c r="D67" s="45" t="s">
        <v>7</v>
      </c>
      <c r="E67" s="46">
        <v>0.056589004627312534</v>
      </c>
      <c r="F67" s="38">
        <v>278</v>
      </c>
      <c r="G67" s="56">
        <f t="shared" si="2"/>
        <v>0.7743732590529248</v>
      </c>
      <c r="H67" s="39">
        <v>0.032667824074451346</v>
      </c>
      <c r="I67" s="40">
        <v>180</v>
      </c>
      <c r="J67" s="61">
        <f t="shared" si="3"/>
        <v>0.6521739130434783</v>
      </c>
      <c r="K67" s="41" t="s">
        <v>189</v>
      </c>
      <c r="L67" s="41">
        <v>546</v>
      </c>
      <c r="M67" s="63">
        <f t="shared" si="0"/>
        <v>0.78</v>
      </c>
      <c r="N67" s="43"/>
      <c r="O67" s="65"/>
      <c r="P67" s="66" t="s">
        <v>311</v>
      </c>
    </row>
    <row r="68" spans="1:16" ht="12.75">
      <c r="A68" s="35">
        <v>66</v>
      </c>
      <c r="B68" s="44" t="s">
        <v>8</v>
      </c>
      <c r="C68" s="45" t="s">
        <v>9</v>
      </c>
      <c r="D68" s="45" t="s">
        <v>7</v>
      </c>
      <c r="E68" s="46">
        <v>0.0350008101813728</v>
      </c>
      <c r="F68" s="38">
        <v>8</v>
      </c>
      <c r="G68" s="56">
        <f t="shared" si="2"/>
        <v>0.022284122562674095</v>
      </c>
      <c r="H68" s="39">
        <v>0.022566550920601003</v>
      </c>
      <c r="I68" s="40">
        <v>7</v>
      </c>
      <c r="J68" s="61">
        <f aca="true" t="shared" si="4" ref="J68:J118">I68/276</f>
        <v>0.025362318840579712</v>
      </c>
      <c r="K68" s="41" t="s">
        <v>285</v>
      </c>
      <c r="L68" s="41">
        <v>31</v>
      </c>
      <c r="M68" s="63">
        <f aca="true" t="shared" si="5" ref="M68:M118">L68/700</f>
        <v>0.04428571428571428</v>
      </c>
      <c r="N68" s="42">
        <v>344998</v>
      </c>
      <c r="O68" s="65">
        <v>7</v>
      </c>
      <c r="P68" s="66">
        <f aca="true" t="shared" si="6" ref="P68:P116">O68/170</f>
        <v>0.041176470588235294</v>
      </c>
    </row>
    <row r="69" spans="1:16" ht="12.75">
      <c r="A69" s="35">
        <v>67</v>
      </c>
      <c r="B69" s="44" t="s">
        <v>134</v>
      </c>
      <c r="C69" s="45" t="s">
        <v>135</v>
      </c>
      <c r="D69" s="45" t="s">
        <v>19</v>
      </c>
      <c r="E69" s="46">
        <v>0.05673043981369119</v>
      </c>
      <c r="F69" s="38">
        <v>279</v>
      </c>
      <c r="G69" s="56">
        <f aca="true" t="shared" si="7" ref="G69:G118">F69/359</f>
        <v>0.7771587743732591</v>
      </c>
      <c r="H69" s="39">
        <v>0.035622106479422655</v>
      </c>
      <c r="I69" s="40">
        <v>219</v>
      </c>
      <c r="J69" s="61">
        <f t="shared" si="4"/>
        <v>0.7934782608695652</v>
      </c>
      <c r="K69" s="41" t="s">
        <v>191</v>
      </c>
      <c r="L69" s="41">
        <v>597</v>
      </c>
      <c r="M69" s="63">
        <f t="shared" si="5"/>
        <v>0.8528571428571429</v>
      </c>
      <c r="N69" s="42">
        <v>533245</v>
      </c>
      <c r="O69" s="65">
        <v>138</v>
      </c>
      <c r="P69" s="66">
        <f t="shared" si="6"/>
        <v>0.8117647058823529</v>
      </c>
    </row>
    <row r="70" spans="1:16" ht="12.75">
      <c r="A70" s="35">
        <v>68</v>
      </c>
      <c r="B70" s="44" t="s">
        <v>122</v>
      </c>
      <c r="C70" s="45" t="s">
        <v>57</v>
      </c>
      <c r="D70" s="45" t="s">
        <v>7</v>
      </c>
      <c r="E70" s="46">
        <v>0.0539388888864778</v>
      </c>
      <c r="F70" s="38">
        <v>249</v>
      </c>
      <c r="G70" s="56">
        <f t="shared" si="7"/>
        <v>0.6935933147632312</v>
      </c>
      <c r="H70" s="39">
        <v>0.03686296295927605</v>
      </c>
      <c r="I70" s="40">
        <v>238</v>
      </c>
      <c r="J70" s="61">
        <f t="shared" si="4"/>
        <v>0.8623188405797102</v>
      </c>
      <c r="K70" s="41" t="s">
        <v>269</v>
      </c>
      <c r="L70" s="41">
        <v>446</v>
      </c>
      <c r="M70" s="63">
        <f t="shared" si="5"/>
        <v>0.6371428571428571</v>
      </c>
      <c r="N70" s="43"/>
      <c r="O70" s="65"/>
      <c r="P70" s="66" t="s">
        <v>311</v>
      </c>
    </row>
    <row r="71" spans="1:16" ht="12.75">
      <c r="A71" s="35">
        <v>69</v>
      </c>
      <c r="B71" s="44" t="s">
        <v>64</v>
      </c>
      <c r="C71" s="45" t="s">
        <v>60</v>
      </c>
      <c r="D71" s="45" t="s">
        <v>7</v>
      </c>
      <c r="E71" s="46">
        <v>0.046417939811362885</v>
      </c>
      <c r="F71" s="38">
        <v>143</v>
      </c>
      <c r="G71" s="56">
        <f t="shared" si="7"/>
        <v>0.3983286908077994</v>
      </c>
      <c r="H71" s="39">
        <v>0.02960069444088731</v>
      </c>
      <c r="I71" s="40">
        <v>116</v>
      </c>
      <c r="J71" s="61">
        <f t="shared" si="4"/>
        <v>0.42028985507246375</v>
      </c>
      <c r="K71" s="41" t="s">
        <v>296</v>
      </c>
      <c r="L71" s="41">
        <v>413</v>
      </c>
      <c r="M71" s="63">
        <f t="shared" si="5"/>
        <v>0.59</v>
      </c>
      <c r="N71" s="43"/>
      <c r="O71" s="65"/>
      <c r="P71" s="66" t="s">
        <v>311</v>
      </c>
    </row>
    <row r="72" spans="1:16" ht="12.75">
      <c r="A72" s="35">
        <v>70</v>
      </c>
      <c r="B72" s="36" t="s">
        <v>148</v>
      </c>
      <c r="C72" s="37" t="s">
        <v>213</v>
      </c>
      <c r="D72" s="37" t="s">
        <v>7</v>
      </c>
      <c r="E72" s="38"/>
      <c r="F72" s="38"/>
      <c r="G72" s="56" t="s">
        <v>311</v>
      </c>
      <c r="H72" s="39">
        <v>0.030054050926992204</v>
      </c>
      <c r="I72" s="40">
        <v>124</v>
      </c>
      <c r="J72" s="61">
        <f t="shared" si="4"/>
        <v>0.4492753623188406</v>
      </c>
      <c r="K72" s="41" t="s">
        <v>291</v>
      </c>
      <c r="L72" s="41">
        <v>224</v>
      </c>
      <c r="M72" s="63">
        <f t="shared" si="5"/>
        <v>0.32</v>
      </c>
      <c r="N72" s="42">
        <v>440342</v>
      </c>
      <c r="O72" s="65">
        <v>68</v>
      </c>
      <c r="P72" s="66">
        <f t="shared" si="6"/>
        <v>0.4</v>
      </c>
    </row>
    <row r="73" spans="1:16" ht="12.75">
      <c r="A73" s="35">
        <v>71</v>
      </c>
      <c r="B73" s="44" t="s">
        <v>220</v>
      </c>
      <c r="C73" s="45" t="s">
        <v>221</v>
      </c>
      <c r="D73" s="45" t="s">
        <v>7</v>
      </c>
      <c r="E73" s="46">
        <v>0.045304166662390344</v>
      </c>
      <c r="F73" s="38">
        <v>122</v>
      </c>
      <c r="G73" s="56">
        <f t="shared" si="7"/>
        <v>0.3398328690807799</v>
      </c>
      <c r="H73" s="39">
        <v>0.02812291666486999</v>
      </c>
      <c r="I73" s="40">
        <v>77</v>
      </c>
      <c r="J73" s="61">
        <f t="shared" si="4"/>
        <v>0.27898550724637683</v>
      </c>
      <c r="K73" s="41"/>
      <c r="L73" s="41"/>
      <c r="M73" s="63" t="s">
        <v>311</v>
      </c>
      <c r="N73" s="42">
        <v>412243</v>
      </c>
      <c r="O73" s="65">
        <v>44</v>
      </c>
      <c r="P73" s="66">
        <f t="shared" si="6"/>
        <v>0.25882352941176473</v>
      </c>
    </row>
    <row r="74" spans="1:16" ht="12.75">
      <c r="A74" s="35">
        <v>72</v>
      </c>
      <c r="B74" s="44" t="s">
        <v>138</v>
      </c>
      <c r="C74" s="45" t="s">
        <v>135</v>
      </c>
      <c r="D74" s="45" t="s">
        <v>19</v>
      </c>
      <c r="E74" s="46">
        <v>0.05967766203684732</v>
      </c>
      <c r="F74" s="38">
        <v>306</v>
      </c>
      <c r="G74" s="56">
        <f t="shared" si="7"/>
        <v>0.8523676880222841</v>
      </c>
      <c r="H74" s="39">
        <v>0.034856018515711185</v>
      </c>
      <c r="I74" s="40">
        <v>206</v>
      </c>
      <c r="J74" s="61">
        <f t="shared" si="4"/>
        <v>0.7463768115942029</v>
      </c>
      <c r="K74" s="41" t="s">
        <v>195</v>
      </c>
      <c r="L74" s="41">
        <v>613</v>
      </c>
      <c r="M74" s="63">
        <f t="shared" si="5"/>
        <v>0.8757142857142857</v>
      </c>
      <c r="N74" s="42">
        <v>511546</v>
      </c>
      <c r="O74" s="65">
        <v>130</v>
      </c>
      <c r="P74" s="66">
        <f t="shared" si="6"/>
        <v>0.7647058823529411</v>
      </c>
    </row>
    <row r="75" spans="1:16" ht="12.75">
      <c r="A75" s="35">
        <v>73</v>
      </c>
      <c r="B75" s="44" t="s">
        <v>214</v>
      </c>
      <c r="C75" s="45" t="s">
        <v>215</v>
      </c>
      <c r="D75" s="45" t="s">
        <v>7</v>
      </c>
      <c r="E75" s="46">
        <v>0.04497916666150559</v>
      </c>
      <c r="F75" s="38">
        <v>114</v>
      </c>
      <c r="G75" s="56">
        <f t="shared" si="7"/>
        <v>0.31754874651810583</v>
      </c>
      <c r="H75" s="39">
        <v>0.028627893516386393</v>
      </c>
      <c r="I75" s="40">
        <v>84</v>
      </c>
      <c r="J75" s="61">
        <f t="shared" si="4"/>
        <v>0.30434782608695654</v>
      </c>
      <c r="K75" s="41" t="s">
        <v>302</v>
      </c>
      <c r="L75" s="41">
        <v>318</v>
      </c>
      <c r="M75" s="63">
        <f t="shared" si="5"/>
        <v>0.4542857142857143</v>
      </c>
      <c r="N75" s="43"/>
      <c r="O75" s="65"/>
      <c r="P75" s="66" t="s">
        <v>311</v>
      </c>
    </row>
    <row r="76" spans="1:16" ht="12.75">
      <c r="A76" s="35">
        <v>74</v>
      </c>
      <c r="B76" s="36" t="s">
        <v>160</v>
      </c>
      <c r="C76" s="37" t="s">
        <v>286</v>
      </c>
      <c r="D76" s="37" t="s">
        <v>7</v>
      </c>
      <c r="E76" s="38"/>
      <c r="F76" s="38"/>
      <c r="G76" s="56" t="s">
        <v>311</v>
      </c>
      <c r="H76" s="39">
        <v>0.03691747684933944</v>
      </c>
      <c r="I76" s="40">
        <v>239</v>
      </c>
      <c r="J76" s="61">
        <f t="shared" si="4"/>
        <v>0.8659420289855072</v>
      </c>
      <c r="K76" s="41" t="s">
        <v>166</v>
      </c>
      <c r="L76" s="41">
        <v>580</v>
      </c>
      <c r="M76" s="63">
        <f t="shared" si="5"/>
        <v>0.8285714285714286</v>
      </c>
      <c r="N76" s="42">
        <v>522146</v>
      </c>
      <c r="O76" s="65">
        <v>132</v>
      </c>
      <c r="P76" s="66">
        <f t="shared" si="6"/>
        <v>0.7764705882352941</v>
      </c>
    </row>
    <row r="77" spans="1:16" ht="12.75">
      <c r="A77" s="35">
        <v>75</v>
      </c>
      <c r="B77" s="44" t="s">
        <v>130</v>
      </c>
      <c r="C77" s="45" t="s">
        <v>211</v>
      </c>
      <c r="D77" s="45" t="s">
        <v>19</v>
      </c>
      <c r="E77" s="46">
        <v>0.05602476851345273</v>
      </c>
      <c r="F77" s="38">
        <v>272</v>
      </c>
      <c r="G77" s="56">
        <f t="shared" si="7"/>
        <v>0.7576601671309192</v>
      </c>
      <c r="H77" s="39">
        <v>0.032357291667722166</v>
      </c>
      <c r="I77" s="40">
        <v>173</v>
      </c>
      <c r="J77" s="61">
        <f t="shared" si="4"/>
        <v>0.6268115942028986</v>
      </c>
      <c r="K77" s="41" t="s">
        <v>246</v>
      </c>
      <c r="L77" s="41">
        <v>314</v>
      </c>
      <c r="M77" s="63">
        <f t="shared" si="5"/>
        <v>0.44857142857142857</v>
      </c>
      <c r="N77" s="43"/>
      <c r="O77" s="65"/>
      <c r="P77" s="66" t="s">
        <v>311</v>
      </c>
    </row>
    <row r="78" spans="1:16" ht="12.75">
      <c r="A78" s="35">
        <v>76</v>
      </c>
      <c r="B78" s="44" t="s">
        <v>203</v>
      </c>
      <c r="C78" s="45" t="s">
        <v>204</v>
      </c>
      <c r="D78" s="45" t="s">
        <v>7</v>
      </c>
      <c r="E78" s="46">
        <v>0.04390821759443497</v>
      </c>
      <c r="F78" s="38">
        <v>99</v>
      </c>
      <c r="G78" s="56">
        <f t="shared" si="7"/>
        <v>0.2757660167130919</v>
      </c>
      <c r="H78" s="39">
        <v>0.027774999995017424</v>
      </c>
      <c r="I78" s="40">
        <v>67</v>
      </c>
      <c r="J78" s="61">
        <f t="shared" si="4"/>
        <v>0.2427536231884058</v>
      </c>
      <c r="K78" s="41"/>
      <c r="L78" s="41"/>
      <c r="M78" s="63" t="s">
        <v>311</v>
      </c>
      <c r="N78" s="42">
        <v>405183</v>
      </c>
      <c r="O78" s="65">
        <v>39</v>
      </c>
      <c r="P78" s="66">
        <f t="shared" si="6"/>
        <v>0.22941176470588234</v>
      </c>
    </row>
    <row r="79" spans="1:16" ht="12.75">
      <c r="A79" s="35">
        <v>77</v>
      </c>
      <c r="B79" s="44" t="s">
        <v>37</v>
      </c>
      <c r="C79" s="45" t="s">
        <v>38</v>
      </c>
      <c r="D79" s="45" t="s">
        <v>7</v>
      </c>
      <c r="E79" s="46">
        <v>0.04106400462478632</v>
      </c>
      <c r="F79" s="38">
        <v>59</v>
      </c>
      <c r="G79" s="56">
        <f t="shared" si="7"/>
        <v>0.16434540389972144</v>
      </c>
      <c r="H79" s="39">
        <v>0.025803124997764826</v>
      </c>
      <c r="I79" s="40">
        <v>39</v>
      </c>
      <c r="J79" s="61">
        <f t="shared" si="4"/>
        <v>0.14130434782608695</v>
      </c>
      <c r="K79" s="41" t="s">
        <v>145</v>
      </c>
      <c r="L79" s="41">
        <v>88</v>
      </c>
      <c r="M79" s="63">
        <f t="shared" si="5"/>
        <v>0.12571428571428572</v>
      </c>
      <c r="N79" s="43"/>
      <c r="O79" s="65"/>
      <c r="P79" s="66" t="s">
        <v>311</v>
      </c>
    </row>
    <row r="80" spans="1:16" ht="12.75">
      <c r="A80" s="35">
        <v>78</v>
      </c>
      <c r="B80" s="44" t="s">
        <v>109</v>
      </c>
      <c r="C80" s="45" t="s">
        <v>200</v>
      </c>
      <c r="D80" s="45" t="s">
        <v>19</v>
      </c>
      <c r="E80" s="46">
        <v>0.05205150463007158</v>
      </c>
      <c r="F80" s="38">
        <v>230</v>
      </c>
      <c r="G80" s="56">
        <f t="shared" si="7"/>
        <v>0.6406685236768802</v>
      </c>
      <c r="H80" s="40"/>
      <c r="I80" s="40"/>
      <c r="J80" s="61" t="s">
        <v>311</v>
      </c>
      <c r="K80" s="41" t="s">
        <v>297</v>
      </c>
      <c r="L80" s="41">
        <v>414</v>
      </c>
      <c r="M80" s="63">
        <f t="shared" si="5"/>
        <v>0.5914285714285714</v>
      </c>
      <c r="N80" s="42">
        <v>491541</v>
      </c>
      <c r="O80" s="65">
        <v>118</v>
      </c>
      <c r="P80" s="66">
        <f t="shared" si="6"/>
        <v>0.6941176470588235</v>
      </c>
    </row>
    <row r="81" spans="1:18" ht="12.75">
      <c r="A81" s="35">
        <v>79</v>
      </c>
      <c r="B81" s="44" t="s">
        <v>233</v>
      </c>
      <c r="C81" s="45" t="s">
        <v>234</v>
      </c>
      <c r="D81" s="45" t="s">
        <v>19</v>
      </c>
      <c r="E81" s="46">
        <v>0.0625424768513767</v>
      </c>
      <c r="F81" s="38">
        <v>329</v>
      </c>
      <c r="G81" s="56">
        <f t="shared" si="7"/>
        <v>0.9164345403899722</v>
      </c>
      <c r="H81" s="39">
        <v>0.03693229166674428</v>
      </c>
      <c r="I81" s="40">
        <v>240</v>
      </c>
      <c r="J81" s="61">
        <f t="shared" si="4"/>
        <v>0.8695652173913043</v>
      </c>
      <c r="K81" s="41" t="s">
        <v>225</v>
      </c>
      <c r="L81" s="41">
        <v>639</v>
      </c>
      <c r="M81" s="63">
        <f t="shared" si="5"/>
        <v>0.9128571428571428</v>
      </c>
      <c r="N81" s="42">
        <v>542896</v>
      </c>
      <c r="O81" s="65">
        <v>141</v>
      </c>
      <c r="P81" s="66">
        <f t="shared" si="6"/>
        <v>0.8294117647058824</v>
      </c>
      <c r="R81" s="69"/>
    </row>
    <row r="82" spans="1:16" ht="12.75">
      <c r="A82" s="35">
        <v>80</v>
      </c>
      <c r="B82" s="44" t="s">
        <v>20</v>
      </c>
      <c r="C82" s="45" t="s">
        <v>21</v>
      </c>
      <c r="D82" s="45" t="s">
        <v>7</v>
      </c>
      <c r="E82" s="46">
        <v>0.03876168981514638</v>
      </c>
      <c r="F82" s="38">
        <v>31</v>
      </c>
      <c r="G82" s="56">
        <f t="shared" si="7"/>
        <v>0.08635097493036212</v>
      </c>
      <c r="H82" s="39">
        <v>0.02517812499718275</v>
      </c>
      <c r="I82" s="40">
        <v>29</v>
      </c>
      <c r="J82" s="61">
        <f t="shared" si="4"/>
        <v>0.10507246376811594</v>
      </c>
      <c r="K82" s="41" t="s">
        <v>284</v>
      </c>
      <c r="L82" s="41">
        <v>30</v>
      </c>
      <c r="M82" s="63">
        <f t="shared" si="5"/>
        <v>0.04285714285714286</v>
      </c>
      <c r="N82" s="43"/>
      <c r="O82" s="65"/>
      <c r="P82" s="66" t="s">
        <v>311</v>
      </c>
    </row>
    <row r="83" spans="1:16" ht="12.75">
      <c r="A83" s="35">
        <v>81</v>
      </c>
      <c r="B83" s="44" t="s">
        <v>181</v>
      </c>
      <c r="C83" s="45" t="s">
        <v>182</v>
      </c>
      <c r="D83" s="45" t="s">
        <v>19</v>
      </c>
      <c r="E83" s="46">
        <v>0.03953587963042082</v>
      </c>
      <c r="F83" s="38">
        <v>40</v>
      </c>
      <c r="G83" s="56">
        <f t="shared" si="7"/>
        <v>0.11142061281337047</v>
      </c>
      <c r="H83" s="39">
        <v>0.02507442129717674</v>
      </c>
      <c r="I83" s="40">
        <v>26</v>
      </c>
      <c r="J83" s="61">
        <f t="shared" si="4"/>
        <v>0.09420289855072464</v>
      </c>
      <c r="K83" s="41"/>
      <c r="L83" s="41"/>
      <c r="M83" s="63" t="s">
        <v>311</v>
      </c>
      <c r="N83" s="42">
        <v>384616</v>
      </c>
      <c r="O83" s="65">
        <v>29</v>
      </c>
      <c r="P83" s="66">
        <f t="shared" si="6"/>
        <v>0.17058823529411765</v>
      </c>
    </row>
    <row r="84" spans="1:16" ht="12.75">
      <c r="A84" s="35">
        <v>82</v>
      </c>
      <c r="B84" s="44" t="s">
        <v>123</v>
      </c>
      <c r="C84" s="45" t="s">
        <v>124</v>
      </c>
      <c r="D84" s="45" t="s">
        <v>7</v>
      </c>
      <c r="E84" s="46">
        <v>0.05410416666563833</v>
      </c>
      <c r="F84" s="38">
        <v>251</v>
      </c>
      <c r="G84" s="56">
        <f t="shared" si="7"/>
        <v>0.6991643454038997</v>
      </c>
      <c r="H84" s="40"/>
      <c r="I84" s="40"/>
      <c r="J84" s="61" t="s">
        <v>311</v>
      </c>
      <c r="K84" s="41" t="s">
        <v>247</v>
      </c>
      <c r="L84" s="41">
        <v>345</v>
      </c>
      <c r="M84" s="63">
        <f t="shared" si="5"/>
        <v>0.4928571428571429</v>
      </c>
      <c r="N84" s="42">
        <v>471785</v>
      </c>
      <c r="O84" s="65">
        <v>106</v>
      </c>
      <c r="P84" s="66">
        <f t="shared" si="6"/>
        <v>0.6235294117647059</v>
      </c>
    </row>
    <row r="85" spans="1:16" ht="12.75">
      <c r="A85" s="35">
        <v>83</v>
      </c>
      <c r="B85" s="44" t="s">
        <v>115</v>
      </c>
      <c r="C85" s="45" t="s">
        <v>213</v>
      </c>
      <c r="D85" s="45" t="s">
        <v>19</v>
      </c>
      <c r="E85" s="46">
        <v>0.052995601850852836</v>
      </c>
      <c r="F85" s="38">
        <v>236</v>
      </c>
      <c r="G85" s="56">
        <f t="shared" si="7"/>
        <v>0.6573816155988857</v>
      </c>
      <c r="H85" s="39">
        <v>0.03242291666538222</v>
      </c>
      <c r="I85" s="40">
        <v>176</v>
      </c>
      <c r="J85" s="61">
        <f t="shared" si="4"/>
        <v>0.6376811594202898</v>
      </c>
      <c r="K85" s="41" t="s">
        <v>248</v>
      </c>
      <c r="L85" s="41">
        <v>351</v>
      </c>
      <c r="M85" s="63">
        <f t="shared" si="5"/>
        <v>0.5014285714285714</v>
      </c>
      <c r="N85" s="42">
        <v>480454</v>
      </c>
      <c r="O85" s="65">
        <v>112</v>
      </c>
      <c r="P85" s="66">
        <f t="shared" si="6"/>
        <v>0.6588235294117647</v>
      </c>
    </row>
    <row r="86" spans="1:16" ht="12.75">
      <c r="A86" s="35">
        <v>84</v>
      </c>
      <c r="B86" s="44" t="s">
        <v>81</v>
      </c>
      <c r="C86" s="45" t="s">
        <v>82</v>
      </c>
      <c r="D86" s="45" t="s">
        <v>7</v>
      </c>
      <c r="E86" s="46">
        <v>0.04783414351550164</v>
      </c>
      <c r="F86" s="38">
        <v>167</v>
      </c>
      <c r="G86" s="56">
        <f t="shared" si="7"/>
        <v>0.46518105849582175</v>
      </c>
      <c r="H86" s="40"/>
      <c r="I86" s="40"/>
      <c r="J86" s="61" t="s">
        <v>311</v>
      </c>
      <c r="K86" s="41" t="s">
        <v>261</v>
      </c>
      <c r="L86" s="41">
        <v>165</v>
      </c>
      <c r="M86" s="63">
        <f t="shared" si="5"/>
        <v>0.2357142857142857</v>
      </c>
      <c r="N86" s="42">
        <v>440421</v>
      </c>
      <c r="O86" s="65">
        <v>69</v>
      </c>
      <c r="P86" s="66">
        <f t="shared" si="6"/>
        <v>0.40588235294117647</v>
      </c>
    </row>
    <row r="87" spans="1:16" ht="12.75">
      <c r="A87" s="35">
        <v>85</v>
      </c>
      <c r="B87" s="36" t="s">
        <v>159</v>
      </c>
      <c r="C87" s="37" t="s">
        <v>60</v>
      </c>
      <c r="D87" s="37" t="s">
        <v>7</v>
      </c>
      <c r="E87" s="38"/>
      <c r="F87" s="38"/>
      <c r="G87" s="56" t="s">
        <v>311</v>
      </c>
      <c r="H87" s="39">
        <v>0.03515821759356186</v>
      </c>
      <c r="I87" s="40">
        <v>212</v>
      </c>
      <c r="J87" s="61">
        <f t="shared" si="4"/>
        <v>0.7681159420289855</v>
      </c>
      <c r="K87" s="41" t="s">
        <v>224</v>
      </c>
      <c r="L87" s="41">
        <v>630</v>
      </c>
      <c r="M87" s="63">
        <f t="shared" si="5"/>
        <v>0.9</v>
      </c>
      <c r="N87" s="42">
        <v>541123</v>
      </c>
      <c r="O87" s="65">
        <v>140</v>
      </c>
      <c r="P87" s="66">
        <f t="shared" si="6"/>
        <v>0.8235294117647058</v>
      </c>
    </row>
    <row r="88" spans="1:16" ht="12.75">
      <c r="A88" s="35">
        <v>86</v>
      </c>
      <c r="B88" s="44" t="s">
        <v>106</v>
      </c>
      <c r="C88" s="45" t="s">
        <v>107</v>
      </c>
      <c r="D88" s="45" t="s">
        <v>7</v>
      </c>
      <c r="E88" s="46">
        <v>0.05191851851850515</v>
      </c>
      <c r="F88" s="38">
        <v>227</v>
      </c>
      <c r="G88" s="56">
        <f t="shared" si="7"/>
        <v>0.6323119777158774</v>
      </c>
      <c r="H88" s="40"/>
      <c r="I88" s="40"/>
      <c r="J88" s="61" t="s">
        <v>311</v>
      </c>
      <c r="K88" s="41" t="s">
        <v>299</v>
      </c>
      <c r="L88" s="41">
        <v>297</v>
      </c>
      <c r="M88" s="63">
        <f t="shared" si="5"/>
        <v>0.42428571428571427</v>
      </c>
      <c r="N88" s="42">
        <v>444414</v>
      </c>
      <c r="O88" s="65">
        <v>79</v>
      </c>
      <c r="P88" s="66">
        <f t="shared" si="6"/>
        <v>0.4647058823529412</v>
      </c>
    </row>
    <row r="89" spans="1:16" ht="12.75">
      <c r="A89" s="35">
        <v>87</v>
      </c>
      <c r="B89" s="44" t="s">
        <v>95</v>
      </c>
      <c r="C89" s="45" t="s">
        <v>96</v>
      </c>
      <c r="D89" s="45" t="s">
        <v>7</v>
      </c>
      <c r="E89" s="46">
        <v>0.050262037038919516</v>
      </c>
      <c r="F89" s="38">
        <v>199</v>
      </c>
      <c r="G89" s="56">
        <f t="shared" si="7"/>
        <v>0.5543175487465181</v>
      </c>
      <c r="H89" s="39">
        <v>0.0312858796241926</v>
      </c>
      <c r="I89" s="40">
        <v>152</v>
      </c>
      <c r="J89" s="61">
        <f t="shared" si="4"/>
        <v>0.5507246376811594</v>
      </c>
      <c r="K89" s="41" t="s">
        <v>300</v>
      </c>
      <c r="L89" s="41">
        <v>307</v>
      </c>
      <c r="M89" s="63">
        <f t="shared" si="5"/>
        <v>0.43857142857142856</v>
      </c>
      <c r="N89" s="42">
        <v>470856</v>
      </c>
      <c r="O89" s="65">
        <v>102</v>
      </c>
      <c r="P89" s="66">
        <f t="shared" si="6"/>
        <v>0.6</v>
      </c>
    </row>
    <row r="90" spans="1:16" ht="12.75">
      <c r="A90" s="35">
        <v>88</v>
      </c>
      <c r="B90" s="36" t="s">
        <v>157</v>
      </c>
      <c r="C90" s="37" t="s">
        <v>141</v>
      </c>
      <c r="D90" s="37" t="s">
        <v>7</v>
      </c>
      <c r="E90" s="38"/>
      <c r="F90" s="38"/>
      <c r="G90" s="56" t="s">
        <v>311</v>
      </c>
      <c r="H90" s="39">
        <v>0.03338715277641313</v>
      </c>
      <c r="I90" s="40">
        <v>189</v>
      </c>
      <c r="J90" s="61">
        <f t="shared" si="4"/>
        <v>0.6847826086956522</v>
      </c>
      <c r="K90" s="41" t="s">
        <v>194</v>
      </c>
      <c r="L90" s="41">
        <v>605</v>
      </c>
      <c r="M90" s="63">
        <f t="shared" si="5"/>
        <v>0.8642857142857143</v>
      </c>
      <c r="N90" s="42">
        <v>495123</v>
      </c>
      <c r="O90" s="65">
        <v>124</v>
      </c>
      <c r="P90" s="66">
        <f t="shared" si="6"/>
        <v>0.7294117647058823</v>
      </c>
    </row>
    <row r="91" spans="1:16" ht="12.75">
      <c r="A91" s="35">
        <v>89</v>
      </c>
      <c r="B91" s="44" t="s">
        <v>63</v>
      </c>
      <c r="C91" s="45" t="s">
        <v>213</v>
      </c>
      <c r="D91" s="45" t="s">
        <v>7</v>
      </c>
      <c r="E91" s="46">
        <v>0.046371990742045455</v>
      </c>
      <c r="F91" s="38">
        <v>141</v>
      </c>
      <c r="G91" s="56">
        <f t="shared" si="7"/>
        <v>0.39275766016713093</v>
      </c>
      <c r="H91" s="39">
        <v>0.027452430556877516</v>
      </c>
      <c r="I91" s="40">
        <v>59</v>
      </c>
      <c r="J91" s="61">
        <f t="shared" si="4"/>
        <v>0.213768115942029</v>
      </c>
      <c r="K91" s="41" t="s">
        <v>165</v>
      </c>
      <c r="L91" s="41">
        <v>220</v>
      </c>
      <c r="M91" s="63">
        <f t="shared" si="5"/>
        <v>0.3142857142857143</v>
      </c>
      <c r="N91" s="43"/>
      <c r="O91" s="65"/>
      <c r="P91" s="66" t="s">
        <v>311</v>
      </c>
    </row>
    <row r="92" spans="1:16" ht="12.75">
      <c r="A92" s="35">
        <v>90</v>
      </c>
      <c r="B92" s="44" t="s">
        <v>120</v>
      </c>
      <c r="C92" s="45" t="s">
        <v>119</v>
      </c>
      <c r="D92" s="45" t="s">
        <v>7</v>
      </c>
      <c r="E92" s="46">
        <v>0.05305381944344845</v>
      </c>
      <c r="F92" s="38">
        <v>239</v>
      </c>
      <c r="G92" s="56">
        <f t="shared" si="7"/>
        <v>0.6657381615598886</v>
      </c>
      <c r="H92" s="39">
        <v>0.02993969907402061</v>
      </c>
      <c r="I92" s="40">
        <v>122</v>
      </c>
      <c r="J92" s="61">
        <f t="shared" si="4"/>
        <v>0.4420289855072464</v>
      </c>
      <c r="K92" s="41" t="s">
        <v>265</v>
      </c>
      <c r="L92" s="41">
        <v>196</v>
      </c>
      <c r="M92" s="63">
        <f t="shared" si="5"/>
        <v>0.28</v>
      </c>
      <c r="N92" s="43"/>
      <c r="O92" s="65"/>
      <c r="P92" s="66" t="s">
        <v>311</v>
      </c>
    </row>
    <row r="93" spans="1:16" ht="12.75">
      <c r="A93" s="35">
        <v>91</v>
      </c>
      <c r="B93" s="44" t="s">
        <v>50</v>
      </c>
      <c r="C93" s="45" t="s">
        <v>51</v>
      </c>
      <c r="D93" s="45" t="s">
        <v>7</v>
      </c>
      <c r="E93" s="46">
        <v>0.04329907407372957</v>
      </c>
      <c r="F93" s="38">
        <v>82</v>
      </c>
      <c r="G93" s="56">
        <f t="shared" si="7"/>
        <v>0.22841225626740946</v>
      </c>
      <c r="H93" s="40"/>
      <c r="I93" s="40"/>
      <c r="J93" s="61" t="s">
        <v>311</v>
      </c>
      <c r="K93" s="41" t="s">
        <v>144</v>
      </c>
      <c r="L93" s="41">
        <v>86</v>
      </c>
      <c r="M93" s="63">
        <f t="shared" si="5"/>
        <v>0.12285714285714286</v>
      </c>
      <c r="N93" s="42">
        <v>405806</v>
      </c>
      <c r="O93" s="65">
        <v>40</v>
      </c>
      <c r="P93" s="66">
        <f t="shared" si="6"/>
        <v>0.23529411764705882</v>
      </c>
    </row>
    <row r="94" spans="1:16" ht="12.75">
      <c r="A94" s="35">
        <v>92</v>
      </c>
      <c r="B94" s="36" t="s">
        <v>150</v>
      </c>
      <c r="C94" s="37" t="s">
        <v>99</v>
      </c>
      <c r="D94" s="37" t="s">
        <v>7</v>
      </c>
      <c r="E94" s="46">
        <v>0.04772685185162118</v>
      </c>
      <c r="F94" s="38">
        <v>165</v>
      </c>
      <c r="G94" s="56">
        <f t="shared" si="7"/>
        <v>0.4596100278551532</v>
      </c>
      <c r="H94" s="39">
        <v>0.027516898146132007</v>
      </c>
      <c r="I94" s="40">
        <v>61</v>
      </c>
      <c r="J94" s="61">
        <f t="shared" si="4"/>
        <v>0.2210144927536232</v>
      </c>
      <c r="K94" s="41" t="s">
        <v>175</v>
      </c>
      <c r="L94" s="41">
        <v>140</v>
      </c>
      <c r="M94" s="63">
        <f t="shared" si="5"/>
        <v>0.2</v>
      </c>
      <c r="N94" s="42">
        <v>414549</v>
      </c>
      <c r="O94" s="65">
        <v>49</v>
      </c>
      <c r="P94" s="66">
        <f t="shared" si="6"/>
        <v>0.28823529411764703</v>
      </c>
    </row>
    <row r="95" spans="1:16" ht="12.75">
      <c r="A95" s="35">
        <v>93</v>
      </c>
      <c r="B95" s="44" t="s">
        <v>79</v>
      </c>
      <c r="C95" s="45" t="s">
        <v>80</v>
      </c>
      <c r="D95" s="45" t="s">
        <v>7</v>
      </c>
      <c r="E95" s="46">
        <v>0.04772685185162118</v>
      </c>
      <c r="F95" s="38">
        <v>165</v>
      </c>
      <c r="G95" s="56">
        <f t="shared" si="7"/>
        <v>0.4596100278551532</v>
      </c>
      <c r="H95" s="39">
        <v>0.027516898146132007</v>
      </c>
      <c r="I95" s="40">
        <v>61</v>
      </c>
      <c r="J95" s="61">
        <f t="shared" si="4"/>
        <v>0.2210144927536232</v>
      </c>
      <c r="K95" s="41" t="s">
        <v>0</v>
      </c>
      <c r="L95" s="41">
        <v>368</v>
      </c>
      <c r="M95" s="63">
        <f t="shared" si="5"/>
        <v>0.5257142857142857</v>
      </c>
      <c r="N95" s="42">
        <v>425349</v>
      </c>
      <c r="O95" s="65">
        <v>60</v>
      </c>
      <c r="P95" s="66">
        <f t="shared" si="6"/>
        <v>0.35294117647058826</v>
      </c>
    </row>
    <row r="96" spans="1:16" ht="12.75">
      <c r="A96" s="35">
        <v>94</v>
      </c>
      <c r="B96" s="44" t="s">
        <v>35</v>
      </c>
      <c r="C96" s="45" t="s">
        <v>36</v>
      </c>
      <c r="D96" s="45" t="s">
        <v>7</v>
      </c>
      <c r="E96" s="46">
        <v>0.04099537037109258</v>
      </c>
      <c r="F96" s="38">
        <v>58</v>
      </c>
      <c r="G96" s="56">
        <f t="shared" si="7"/>
        <v>0.1615598885793872</v>
      </c>
      <c r="H96" s="39">
        <v>0.026748032403702382</v>
      </c>
      <c r="I96" s="40">
        <v>50</v>
      </c>
      <c r="J96" s="61">
        <f t="shared" si="4"/>
        <v>0.18115942028985507</v>
      </c>
      <c r="K96" s="41" t="s">
        <v>288</v>
      </c>
      <c r="L96" s="41">
        <v>40</v>
      </c>
      <c r="M96" s="63">
        <f t="shared" si="5"/>
        <v>0.05714285714285714</v>
      </c>
      <c r="N96" s="42">
        <v>414350</v>
      </c>
      <c r="O96" s="65">
        <v>48</v>
      </c>
      <c r="P96" s="66">
        <f t="shared" si="6"/>
        <v>0.2823529411764706</v>
      </c>
    </row>
    <row r="97" spans="1:16" ht="12.75">
      <c r="A97" s="35">
        <v>95</v>
      </c>
      <c r="B97" s="44" t="s">
        <v>137</v>
      </c>
      <c r="C97" s="45" t="s">
        <v>211</v>
      </c>
      <c r="D97" s="45" t="s">
        <v>7</v>
      </c>
      <c r="E97" s="46">
        <v>0.057317245365993585</v>
      </c>
      <c r="F97" s="38">
        <v>286</v>
      </c>
      <c r="G97" s="56">
        <f t="shared" si="7"/>
        <v>0.7966573816155988</v>
      </c>
      <c r="H97" s="39">
        <v>0.03601435184828006</v>
      </c>
      <c r="I97" s="40">
        <v>224</v>
      </c>
      <c r="J97" s="61">
        <f t="shared" si="4"/>
        <v>0.8115942028985508</v>
      </c>
      <c r="K97" s="41" t="s">
        <v>307</v>
      </c>
      <c r="L97" s="41">
        <v>675</v>
      </c>
      <c r="M97" s="63">
        <f t="shared" si="5"/>
        <v>0.9642857142857143</v>
      </c>
      <c r="N97" s="43"/>
      <c r="O97" s="65"/>
      <c r="P97" s="66" t="s">
        <v>311</v>
      </c>
    </row>
    <row r="98" spans="1:16" ht="12.75">
      <c r="A98" s="35">
        <v>96</v>
      </c>
      <c r="B98" s="44" t="s">
        <v>48</v>
      </c>
      <c r="C98" s="45" t="s">
        <v>49</v>
      </c>
      <c r="D98" s="45" t="s">
        <v>7</v>
      </c>
      <c r="E98" s="46">
        <v>0.042812962958123535</v>
      </c>
      <c r="F98" s="38">
        <v>77</v>
      </c>
      <c r="G98" s="56">
        <f t="shared" si="7"/>
        <v>0.21448467966573817</v>
      </c>
      <c r="H98" s="39">
        <v>0.027089930554211605</v>
      </c>
      <c r="I98" s="40">
        <v>54</v>
      </c>
      <c r="J98" s="61">
        <f t="shared" si="4"/>
        <v>0.1956521739130435</v>
      </c>
      <c r="K98" s="41" t="s">
        <v>164</v>
      </c>
      <c r="L98" s="41">
        <v>218</v>
      </c>
      <c r="M98" s="63">
        <f t="shared" si="5"/>
        <v>0.31142857142857144</v>
      </c>
      <c r="N98" s="42">
        <v>420282</v>
      </c>
      <c r="O98" s="65">
        <v>53</v>
      </c>
      <c r="P98" s="66">
        <f t="shared" si="6"/>
        <v>0.31176470588235294</v>
      </c>
    </row>
    <row r="99" spans="1:16" ht="12.75">
      <c r="A99" s="35">
        <v>97</v>
      </c>
      <c r="B99" s="44" t="s">
        <v>40</v>
      </c>
      <c r="C99" s="45" t="s">
        <v>41</v>
      </c>
      <c r="D99" s="45" t="s">
        <v>7</v>
      </c>
      <c r="E99" s="46">
        <v>0.041275810181105044</v>
      </c>
      <c r="F99" s="38">
        <v>61</v>
      </c>
      <c r="G99" s="56">
        <f t="shared" si="7"/>
        <v>0.16991643454038996</v>
      </c>
      <c r="H99" s="39">
        <v>0.02587233795929933</v>
      </c>
      <c r="I99" s="40">
        <v>40</v>
      </c>
      <c r="J99" s="61">
        <f t="shared" si="4"/>
        <v>0.14492753623188406</v>
      </c>
      <c r="K99" s="41" t="s">
        <v>143</v>
      </c>
      <c r="L99" s="41">
        <v>81</v>
      </c>
      <c r="M99" s="63">
        <f t="shared" si="5"/>
        <v>0.11571428571428571</v>
      </c>
      <c r="N99" s="42">
        <v>400731</v>
      </c>
      <c r="O99" s="65">
        <v>35</v>
      </c>
      <c r="P99" s="66">
        <f t="shared" si="6"/>
        <v>0.20588235294117646</v>
      </c>
    </row>
    <row r="100" spans="1:16" ht="12.75">
      <c r="A100" s="35">
        <v>98</v>
      </c>
      <c r="B100" s="44" t="s">
        <v>196</v>
      </c>
      <c r="C100" s="45" t="s">
        <v>101</v>
      </c>
      <c r="D100" s="45" t="s">
        <v>7</v>
      </c>
      <c r="E100" s="46">
        <v>0.05078946759022074</v>
      </c>
      <c r="F100" s="38">
        <v>211</v>
      </c>
      <c r="G100" s="56">
        <f t="shared" si="7"/>
        <v>0.5877437325905293</v>
      </c>
      <c r="H100" s="40"/>
      <c r="I100" s="40"/>
      <c r="J100" s="61" t="s">
        <v>311</v>
      </c>
      <c r="K100" s="41" t="s">
        <v>292</v>
      </c>
      <c r="L100" s="41">
        <v>382</v>
      </c>
      <c r="M100" s="63">
        <f t="shared" si="5"/>
        <v>0.5457142857142857</v>
      </c>
      <c r="N100" s="42">
        <v>442756</v>
      </c>
      <c r="O100" s="65">
        <v>72</v>
      </c>
      <c r="P100" s="66">
        <f t="shared" si="6"/>
        <v>0.4235294117647059</v>
      </c>
    </row>
    <row r="101" spans="1:16" ht="12.75">
      <c r="A101" s="35">
        <v>99</v>
      </c>
      <c r="B101" s="44" t="s">
        <v>241</v>
      </c>
      <c r="C101" s="45" t="s">
        <v>100</v>
      </c>
      <c r="D101" s="45" t="s">
        <v>7</v>
      </c>
      <c r="E101" s="46">
        <v>0.08581446758762468</v>
      </c>
      <c r="F101" s="38">
        <v>358</v>
      </c>
      <c r="G101" s="56">
        <f t="shared" si="7"/>
        <v>0.9972144846796658</v>
      </c>
      <c r="H101" s="40" t="s">
        <v>309</v>
      </c>
      <c r="I101" s="40">
        <v>689</v>
      </c>
      <c r="J101" s="61">
        <f t="shared" si="4"/>
        <v>2.496376811594203</v>
      </c>
      <c r="K101" s="41"/>
      <c r="L101" s="41"/>
      <c r="M101" s="63" t="s">
        <v>311</v>
      </c>
      <c r="N101" s="42">
        <v>662709</v>
      </c>
      <c r="O101" s="65">
        <v>147</v>
      </c>
      <c r="P101" s="66">
        <f t="shared" si="6"/>
        <v>0.8647058823529412</v>
      </c>
    </row>
    <row r="102" spans="1:16" ht="12.75">
      <c r="A102" s="35">
        <v>100</v>
      </c>
      <c r="B102" s="44" t="s">
        <v>201</v>
      </c>
      <c r="C102" s="45" t="s">
        <v>202</v>
      </c>
      <c r="D102" s="45" t="s">
        <v>7</v>
      </c>
      <c r="E102" s="46">
        <v>0.043836226846906357</v>
      </c>
      <c r="F102" s="38">
        <v>97</v>
      </c>
      <c r="G102" s="56">
        <f t="shared" si="7"/>
        <v>0.27019498607242337</v>
      </c>
      <c r="H102" s="39">
        <v>0.026216087957436685</v>
      </c>
      <c r="I102" s="40">
        <v>45</v>
      </c>
      <c r="J102" s="61">
        <f t="shared" si="4"/>
        <v>0.16304347826086957</v>
      </c>
      <c r="K102" s="41" t="s">
        <v>304</v>
      </c>
      <c r="L102" s="41">
        <v>100</v>
      </c>
      <c r="M102" s="63">
        <f t="shared" si="5"/>
        <v>0.14285714285714285</v>
      </c>
      <c r="N102" s="43"/>
      <c r="O102" s="65"/>
      <c r="P102" s="66" t="s">
        <v>311</v>
      </c>
    </row>
    <row r="103" spans="1:16" ht="12.75">
      <c r="A103" s="35">
        <v>101</v>
      </c>
      <c r="B103" s="44" t="s">
        <v>39</v>
      </c>
      <c r="C103" s="45" t="s">
        <v>34</v>
      </c>
      <c r="D103" s="45" t="s">
        <v>7</v>
      </c>
      <c r="E103" s="46">
        <v>0.04108958333381452</v>
      </c>
      <c r="F103" s="38">
        <v>60</v>
      </c>
      <c r="G103" s="56">
        <f t="shared" si="7"/>
        <v>0.1671309192200557</v>
      </c>
      <c r="H103" s="39">
        <v>0.02561874999810243</v>
      </c>
      <c r="I103" s="40">
        <v>33</v>
      </c>
      <c r="J103" s="61">
        <f t="shared" si="4"/>
        <v>0.11956521739130435</v>
      </c>
      <c r="K103" s="41" t="s">
        <v>223</v>
      </c>
      <c r="L103" s="41">
        <v>67</v>
      </c>
      <c r="M103" s="63">
        <f t="shared" si="5"/>
        <v>0.09571428571428571</v>
      </c>
      <c r="N103" s="43"/>
      <c r="O103" s="65"/>
      <c r="P103" s="66" t="s">
        <v>311</v>
      </c>
    </row>
    <row r="104" spans="1:16" ht="12.75">
      <c r="A104" s="35">
        <v>102</v>
      </c>
      <c r="B104" s="36" t="s">
        <v>158</v>
      </c>
      <c r="C104" s="37" t="s">
        <v>108</v>
      </c>
      <c r="D104" s="37" t="s">
        <v>19</v>
      </c>
      <c r="E104" s="38"/>
      <c r="F104" s="38"/>
      <c r="G104" s="56" t="s">
        <v>311</v>
      </c>
      <c r="H104" s="39">
        <v>0.03439733796403743</v>
      </c>
      <c r="I104" s="40">
        <v>201</v>
      </c>
      <c r="J104" s="61">
        <f t="shared" si="4"/>
        <v>0.7282608695652174</v>
      </c>
      <c r="K104" s="41" t="s">
        <v>273</v>
      </c>
      <c r="L104" s="41">
        <v>470</v>
      </c>
      <c r="M104" s="63">
        <f t="shared" si="5"/>
        <v>0.6714285714285714</v>
      </c>
      <c r="N104" s="42">
        <v>503742</v>
      </c>
      <c r="O104" s="65">
        <v>127</v>
      </c>
      <c r="P104" s="66">
        <f t="shared" si="6"/>
        <v>0.7470588235294118</v>
      </c>
    </row>
    <row r="105" spans="1:16" ht="12.75">
      <c r="A105" s="35">
        <v>103</v>
      </c>
      <c r="B105" s="44" t="s">
        <v>136</v>
      </c>
      <c r="C105" s="45" t="s">
        <v>100</v>
      </c>
      <c r="D105" s="45" t="s">
        <v>7</v>
      </c>
      <c r="E105" s="46">
        <v>0.057276388884929474</v>
      </c>
      <c r="F105" s="38">
        <v>284</v>
      </c>
      <c r="G105" s="56">
        <f t="shared" si="7"/>
        <v>0.7910863509749304</v>
      </c>
      <c r="H105" s="39">
        <v>0.03282199073873926</v>
      </c>
      <c r="I105" s="40">
        <v>185</v>
      </c>
      <c r="J105" s="61">
        <f t="shared" si="4"/>
        <v>0.6702898550724637</v>
      </c>
      <c r="K105" s="41" t="s">
        <v>298</v>
      </c>
      <c r="L105" s="41">
        <v>423</v>
      </c>
      <c r="M105" s="63">
        <f t="shared" si="5"/>
        <v>0.6042857142857143</v>
      </c>
      <c r="N105" s="43"/>
      <c r="O105" s="65"/>
      <c r="P105" s="66">
        <f t="shared" si="6"/>
        <v>0</v>
      </c>
    </row>
    <row r="106" spans="1:16" ht="12.75">
      <c r="A106" s="35">
        <v>104</v>
      </c>
      <c r="B106" s="36" t="s">
        <v>151</v>
      </c>
      <c r="C106" s="37" t="s">
        <v>147</v>
      </c>
      <c r="D106" s="37" t="s">
        <v>7</v>
      </c>
      <c r="E106" s="38"/>
      <c r="F106" s="38"/>
      <c r="G106" s="56" t="s">
        <v>311</v>
      </c>
      <c r="H106" s="39">
        <v>0.03123888888512738</v>
      </c>
      <c r="I106" s="40">
        <v>151</v>
      </c>
      <c r="J106" s="61">
        <f t="shared" si="4"/>
        <v>0.5471014492753623</v>
      </c>
      <c r="K106" s="41" t="s">
        <v>140</v>
      </c>
      <c r="L106" s="41">
        <v>274</v>
      </c>
      <c r="M106" s="63">
        <f t="shared" si="5"/>
        <v>0.3914285714285714</v>
      </c>
      <c r="N106" s="42">
        <v>435012</v>
      </c>
      <c r="O106" s="65">
        <v>67</v>
      </c>
      <c r="P106" s="66">
        <f t="shared" si="6"/>
        <v>0.3941176470588235</v>
      </c>
    </row>
    <row r="107" spans="1:16" ht="12.75">
      <c r="A107" s="35">
        <v>105</v>
      </c>
      <c r="B107" s="44" t="s">
        <v>44</v>
      </c>
      <c r="C107" s="45" t="s">
        <v>45</v>
      </c>
      <c r="D107" s="45" t="s">
        <v>7</v>
      </c>
      <c r="E107" s="46">
        <v>0.04161331018258352</v>
      </c>
      <c r="F107" s="38">
        <v>64</v>
      </c>
      <c r="G107" s="56">
        <f t="shared" si="7"/>
        <v>0.17827298050139276</v>
      </c>
      <c r="H107" s="39">
        <v>0.02332418980950024</v>
      </c>
      <c r="I107" s="40">
        <v>13</v>
      </c>
      <c r="J107" s="61">
        <f t="shared" si="4"/>
        <v>0.04710144927536232</v>
      </c>
      <c r="K107" s="41"/>
      <c r="L107" s="41"/>
      <c r="M107" s="63" t="s">
        <v>311</v>
      </c>
      <c r="N107" s="42">
        <v>364432</v>
      </c>
      <c r="O107" s="65">
        <v>16</v>
      </c>
      <c r="P107" s="66">
        <f t="shared" si="6"/>
        <v>0.09411764705882353</v>
      </c>
    </row>
    <row r="108" spans="1:16" ht="12.75">
      <c r="A108" s="35">
        <v>106</v>
      </c>
      <c r="B108" s="36" t="s">
        <v>183</v>
      </c>
      <c r="C108" s="37" t="s">
        <v>33</v>
      </c>
      <c r="D108" s="37" t="s">
        <v>7</v>
      </c>
      <c r="E108" s="38"/>
      <c r="F108" s="38"/>
      <c r="G108" s="56" t="s">
        <v>311</v>
      </c>
      <c r="H108" s="39">
        <v>0.025139930556179024</v>
      </c>
      <c r="I108" s="40">
        <v>28</v>
      </c>
      <c r="J108" s="61">
        <f t="shared" si="4"/>
        <v>0.10144927536231885</v>
      </c>
      <c r="K108" s="41" t="s">
        <v>287</v>
      </c>
      <c r="L108" s="41">
        <v>37</v>
      </c>
      <c r="M108" s="63">
        <f t="shared" si="5"/>
        <v>0.05285714285714286</v>
      </c>
      <c r="N108" s="42">
        <v>374243</v>
      </c>
      <c r="O108" s="65">
        <v>21</v>
      </c>
      <c r="P108" s="66">
        <f t="shared" si="6"/>
        <v>0.12352941176470589</v>
      </c>
    </row>
    <row r="109" spans="1:16" ht="12.75">
      <c r="A109" s="35">
        <v>107</v>
      </c>
      <c r="B109" s="44" t="s">
        <v>12</v>
      </c>
      <c r="C109" s="45" t="s">
        <v>13</v>
      </c>
      <c r="D109" s="45" t="s">
        <v>7</v>
      </c>
      <c r="E109" s="46">
        <v>0.03673402777349111</v>
      </c>
      <c r="F109" s="38">
        <v>15</v>
      </c>
      <c r="G109" s="56">
        <f t="shared" si="7"/>
        <v>0.04178272980501393</v>
      </c>
      <c r="H109" s="39">
        <v>0.022686226846417412</v>
      </c>
      <c r="I109" s="40">
        <v>8</v>
      </c>
      <c r="J109" s="61">
        <f t="shared" si="4"/>
        <v>0.028985507246376812</v>
      </c>
      <c r="K109" s="41" t="s">
        <v>281</v>
      </c>
      <c r="L109" s="41">
        <v>20</v>
      </c>
      <c r="M109" s="63">
        <f t="shared" si="5"/>
        <v>0.02857142857142857</v>
      </c>
      <c r="N109" s="43"/>
      <c r="O109" s="65"/>
      <c r="P109" s="66" t="s">
        <v>311</v>
      </c>
    </row>
    <row r="110" spans="1:16" ht="12.75">
      <c r="A110" s="35">
        <v>108</v>
      </c>
      <c r="B110" s="44" t="s">
        <v>92</v>
      </c>
      <c r="C110" s="45" t="s">
        <v>93</v>
      </c>
      <c r="D110" s="45" t="s">
        <v>7</v>
      </c>
      <c r="E110" s="46">
        <v>0.05009374999644933</v>
      </c>
      <c r="F110" s="38">
        <v>193</v>
      </c>
      <c r="G110" s="56">
        <f t="shared" si="7"/>
        <v>0.5376044568245125</v>
      </c>
      <c r="H110" s="40"/>
      <c r="I110" s="40"/>
      <c r="J110" s="61" t="s">
        <v>311</v>
      </c>
      <c r="K110" s="41" t="s">
        <v>3</v>
      </c>
      <c r="L110" s="41">
        <v>377</v>
      </c>
      <c r="M110" s="63">
        <f t="shared" si="5"/>
        <v>0.5385714285714286</v>
      </c>
      <c r="N110" s="42">
        <v>453364</v>
      </c>
      <c r="O110" s="65">
        <v>84</v>
      </c>
      <c r="P110" s="66">
        <f t="shared" si="6"/>
        <v>0.49411764705882355</v>
      </c>
    </row>
    <row r="111" spans="1:16" ht="12.75">
      <c r="A111" s="35">
        <v>109</v>
      </c>
      <c r="B111" s="44" t="s">
        <v>97</v>
      </c>
      <c r="C111" s="45" t="s">
        <v>98</v>
      </c>
      <c r="D111" s="45" t="s">
        <v>7</v>
      </c>
      <c r="E111" s="46">
        <v>0.05057754629524425</v>
      </c>
      <c r="F111" s="38">
        <v>203</v>
      </c>
      <c r="G111" s="56">
        <f t="shared" si="7"/>
        <v>0.5654596100278552</v>
      </c>
      <c r="H111" s="39">
        <v>0.03153495370497694</v>
      </c>
      <c r="I111" s="40">
        <v>155</v>
      </c>
      <c r="J111" s="61">
        <f t="shared" si="4"/>
        <v>0.5615942028985508</v>
      </c>
      <c r="K111" s="41" t="s">
        <v>1</v>
      </c>
      <c r="L111" s="41">
        <v>370</v>
      </c>
      <c r="M111" s="63">
        <f t="shared" si="5"/>
        <v>0.5285714285714286</v>
      </c>
      <c r="N111" s="43"/>
      <c r="O111" s="65"/>
      <c r="P111" s="66" t="s">
        <v>311</v>
      </c>
    </row>
    <row r="112" spans="1:16" ht="12.75">
      <c r="A112" s="35">
        <v>110</v>
      </c>
      <c r="B112" s="44" t="s">
        <v>127</v>
      </c>
      <c r="C112" s="45" t="s">
        <v>33</v>
      </c>
      <c r="D112" s="45" t="s">
        <v>7</v>
      </c>
      <c r="E112" s="46">
        <v>0.055206597222422715</v>
      </c>
      <c r="F112" s="38">
        <v>260</v>
      </c>
      <c r="G112" s="56">
        <f t="shared" si="7"/>
        <v>0.724233983286908</v>
      </c>
      <c r="H112" s="39">
        <v>0.03256655092263827</v>
      </c>
      <c r="I112" s="40">
        <v>178</v>
      </c>
      <c r="J112" s="61">
        <f t="shared" si="4"/>
        <v>0.644927536231884</v>
      </c>
      <c r="K112" s="41" t="s">
        <v>2</v>
      </c>
      <c r="L112" s="41">
        <v>375</v>
      </c>
      <c r="M112" s="63">
        <f t="shared" si="5"/>
        <v>0.5357142857142857</v>
      </c>
      <c r="N112" s="43"/>
      <c r="O112" s="65"/>
      <c r="P112" s="66" t="s">
        <v>311</v>
      </c>
    </row>
    <row r="113" spans="1:16" ht="12.75">
      <c r="A113" s="35">
        <v>111</v>
      </c>
      <c r="B113" s="44" t="s">
        <v>17</v>
      </c>
      <c r="C113" s="45" t="s">
        <v>18</v>
      </c>
      <c r="D113" s="45" t="s">
        <v>19</v>
      </c>
      <c r="E113" s="46">
        <v>0.03855439814651618</v>
      </c>
      <c r="F113" s="38">
        <v>28</v>
      </c>
      <c r="G113" s="56">
        <f t="shared" si="7"/>
        <v>0.07799442896935933</v>
      </c>
      <c r="H113" s="39">
        <v>0.02566087962622987</v>
      </c>
      <c r="I113" s="40">
        <v>34</v>
      </c>
      <c r="J113" s="61">
        <f t="shared" si="4"/>
        <v>0.12318840579710146</v>
      </c>
      <c r="K113" s="41" t="s">
        <v>222</v>
      </c>
      <c r="L113" s="41">
        <v>65</v>
      </c>
      <c r="M113" s="63">
        <f t="shared" si="5"/>
        <v>0.09285714285714286</v>
      </c>
      <c r="N113" s="43"/>
      <c r="O113" s="65"/>
      <c r="P113" s="66" t="s">
        <v>311</v>
      </c>
    </row>
    <row r="114" spans="1:16" ht="12.75">
      <c r="A114" s="35">
        <v>112</v>
      </c>
      <c r="B114" s="36" t="s">
        <v>161</v>
      </c>
      <c r="C114" s="37" t="s">
        <v>60</v>
      </c>
      <c r="D114" s="37"/>
      <c r="E114" s="38"/>
      <c r="F114" s="38"/>
      <c r="G114" s="56" t="s">
        <v>311</v>
      </c>
      <c r="H114" s="39">
        <v>0.038350694441760425</v>
      </c>
      <c r="I114" s="40">
        <v>252</v>
      </c>
      <c r="J114" s="61">
        <f t="shared" si="4"/>
        <v>0.9130434782608695</v>
      </c>
      <c r="K114" s="41" t="s">
        <v>308</v>
      </c>
      <c r="L114" s="41">
        <v>678</v>
      </c>
      <c r="M114" s="63">
        <f t="shared" si="5"/>
        <v>0.9685714285714285</v>
      </c>
      <c r="N114" s="42">
        <v>550412</v>
      </c>
      <c r="O114" s="65">
        <v>142</v>
      </c>
      <c r="P114" s="66">
        <f t="shared" si="6"/>
        <v>0.8352941176470589</v>
      </c>
    </row>
    <row r="115" spans="1:16" ht="12.75">
      <c r="A115" s="35">
        <v>113</v>
      </c>
      <c r="B115" s="44" t="s">
        <v>103</v>
      </c>
      <c r="C115" s="45" t="s">
        <v>104</v>
      </c>
      <c r="D115" s="45" t="s">
        <v>19</v>
      </c>
      <c r="E115" s="46">
        <v>0.05149097221874399</v>
      </c>
      <c r="F115" s="38">
        <v>224</v>
      </c>
      <c r="G115" s="56">
        <f t="shared" si="7"/>
        <v>0.6239554317548747</v>
      </c>
      <c r="H115" s="39">
        <v>0.031497685180511326</v>
      </c>
      <c r="I115" s="40">
        <v>154</v>
      </c>
      <c r="J115" s="61">
        <f t="shared" si="4"/>
        <v>0.5579710144927537</v>
      </c>
      <c r="K115" s="41" t="s">
        <v>192</v>
      </c>
      <c r="L115" s="41">
        <v>601</v>
      </c>
      <c r="M115" s="63">
        <f t="shared" si="5"/>
        <v>0.8585714285714285</v>
      </c>
      <c r="N115" s="42">
        <v>494252</v>
      </c>
      <c r="O115" s="65">
        <v>123</v>
      </c>
      <c r="P115" s="66">
        <f t="shared" si="6"/>
        <v>0.7235294117647059</v>
      </c>
    </row>
    <row r="116" spans="1:16" ht="12.75">
      <c r="A116" s="35">
        <v>114</v>
      </c>
      <c r="B116" s="44" t="s">
        <v>113</v>
      </c>
      <c r="C116" s="45" t="s">
        <v>114</v>
      </c>
      <c r="D116" s="45" t="s">
        <v>19</v>
      </c>
      <c r="E116" s="46">
        <v>0.052950462959415745</v>
      </c>
      <c r="F116" s="38">
        <v>235</v>
      </c>
      <c r="G116" s="56">
        <f t="shared" si="7"/>
        <v>0.6545961002785515</v>
      </c>
      <c r="H116" s="40"/>
      <c r="I116" s="40"/>
      <c r="J116" s="61" t="s">
        <v>311</v>
      </c>
      <c r="K116" s="41" t="s">
        <v>262</v>
      </c>
      <c r="L116" s="41">
        <v>174</v>
      </c>
      <c r="M116" s="63">
        <f t="shared" si="5"/>
        <v>0.24857142857142858</v>
      </c>
      <c r="N116" s="42">
        <v>430227</v>
      </c>
      <c r="O116" s="65">
        <v>62</v>
      </c>
      <c r="P116" s="66">
        <f t="shared" si="6"/>
        <v>0.36470588235294116</v>
      </c>
    </row>
    <row r="117" spans="1:16" ht="12.75">
      <c r="A117" s="35">
        <v>115</v>
      </c>
      <c r="B117" s="44" t="s">
        <v>23</v>
      </c>
      <c r="C117" s="45" t="s">
        <v>11</v>
      </c>
      <c r="D117" s="45" t="s">
        <v>7</v>
      </c>
      <c r="E117" s="46">
        <v>0.03899930555053288</v>
      </c>
      <c r="F117" s="38">
        <v>34</v>
      </c>
      <c r="G117" s="56">
        <f t="shared" si="7"/>
        <v>0.0947075208913649</v>
      </c>
      <c r="H117" s="39">
        <v>0.025104282402026</v>
      </c>
      <c r="I117" s="40">
        <v>27</v>
      </c>
      <c r="J117" s="61">
        <f t="shared" si="4"/>
        <v>0.09782608695652174</v>
      </c>
      <c r="K117" s="41" t="s">
        <v>267</v>
      </c>
      <c r="L117" s="41">
        <v>60</v>
      </c>
      <c r="M117" s="63">
        <f t="shared" si="5"/>
        <v>0.08571428571428572</v>
      </c>
      <c r="N117" s="43"/>
      <c r="O117" s="65"/>
      <c r="P117" s="66" t="s">
        <v>311</v>
      </c>
    </row>
    <row r="118" spans="1:16" ht="12.75">
      <c r="A118" s="31">
        <v>116</v>
      </c>
      <c r="B118" s="44" t="s">
        <v>105</v>
      </c>
      <c r="C118" s="31"/>
      <c r="D118" s="49"/>
      <c r="E118" s="46">
        <v>0.05154490740824258</v>
      </c>
      <c r="F118" s="50">
        <v>225</v>
      </c>
      <c r="G118" s="56">
        <f t="shared" si="7"/>
        <v>0.6267409470752089</v>
      </c>
      <c r="H118" s="39">
        <v>0.03273356481076917</v>
      </c>
      <c r="I118" s="51">
        <v>182</v>
      </c>
      <c r="J118" s="61">
        <f t="shared" si="4"/>
        <v>0.6594202898550725</v>
      </c>
      <c r="K118" s="52" t="s">
        <v>244</v>
      </c>
      <c r="L118" s="53">
        <v>513</v>
      </c>
      <c r="M118" s="63">
        <f t="shared" si="5"/>
        <v>0.7328571428571429</v>
      </c>
      <c r="N118" s="54"/>
      <c r="O118" s="55"/>
      <c r="P118" s="66" t="s">
        <v>311</v>
      </c>
    </row>
  </sheetData>
  <sheetProtection/>
  <mergeCells count="4">
    <mergeCell ref="E1:F1"/>
    <mergeCell ref="H1:I1"/>
    <mergeCell ref="K1:L1"/>
    <mergeCell ref="N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.421875" style="0" bestFit="1" customWidth="1"/>
    <col min="2" max="2" width="26.28125" style="0" bestFit="1" customWidth="1"/>
    <col min="3" max="3" width="44.421875" style="0" bestFit="1" customWidth="1"/>
    <col min="4" max="6" width="9.140625" style="70" customWidth="1"/>
    <col min="7" max="7" width="14.00390625" style="70" bestFit="1" customWidth="1"/>
    <col min="8" max="8" width="9.7109375" style="70" bestFit="1" customWidth="1"/>
    <col min="9" max="9" width="9.7109375" style="70" customWidth="1"/>
    <col min="10" max="10" width="9.140625" style="59" customWidth="1"/>
  </cols>
  <sheetData>
    <row r="1" spans="1:10" ht="12.75">
      <c r="A1" s="71" t="s">
        <v>278</v>
      </c>
      <c r="B1" s="71" t="s">
        <v>4</v>
      </c>
      <c r="C1" s="71" t="s">
        <v>5</v>
      </c>
      <c r="D1" s="72" t="s">
        <v>6</v>
      </c>
      <c r="E1" s="73" t="s">
        <v>251</v>
      </c>
      <c r="F1" s="74" t="s">
        <v>254</v>
      </c>
      <c r="G1" s="75" t="s">
        <v>255</v>
      </c>
      <c r="H1" s="76" t="s">
        <v>107</v>
      </c>
      <c r="I1" s="79" t="s">
        <v>314</v>
      </c>
      <c r="J1" s="77" t="s">
        <v>313</v>
      </c>
    </row>
    <row r="2" spans="1:10" ht="12.75">
      <c r="A2" s="71">
        <v>1</v>
      </c>
      <c r="B2" s="71" t="s">
        <v>8</v>
      </c>
      <c r="C2" s="71" t="s">
        <v>9</v>
      </c>
      <c r="D2" s="72" t="s">
        <v>7</v>
      </c>
      <c r="E2" s="73">
        <v>0.022284122562674095</v>
      </c>
      <c r="F2" s="74">
        <v>0.025362318840579712</v>
      </c>
      <c r="G2" s="75">
        <v>0.04428571428571428</v>
      </c>
      <c r="H2" s="76">
        <v>0.041176470588235294</v>
      </c>
      <c r="I2" s="79">
        <v>0.03</v>
      </c>
      <c r="J2" s="77">
        <f>SUM(SMALL(E2:I2,{1,2,3,4}))</f>
        <v>0.11882291199148909</v>
      </c>
    </row>
    <row r="3" spans="1:10" ht="12.75">
      <c r="A3" s="71">
        <v>2</v>
      </c>
      <c r="B3" s="71" t="s">
        <v>12</v>
      </c>
      <c r="C3" s="71" t="s">
        <v>13</v>
      </c>
      <c r="D3" s="72" t="s">
        <v>7</v>
      </c>
      <c r="E3" s="73">
        <v>0.04178272980501393</v>
      </c>
      <c r="F3" s="74">
        <v>0.028985507246376812</v>
      </c>
      <c r="G3" s="75">
        <v>0.02857142857142857</v>
      </c>
      <c r="H3" s="76" t="s">
        <v>311</v>
      </c>
      <c r="I3" s="79">
        <v>0.053</v>
      </c>
      <c r="J3" s="77">
        <f>SUM(SMALL(E3:I3,{1,2,3,4}))</f>
        <v>0.1523396656228193</v>
      </c>
    </row>
    <row r="4" spans="1:10" ht="12.75">
      <c r="A4" s="71">
        <v>3</v>
      </c>
      <c r="B4" s="71" t="s">
        <v>242</v>
      </c>
      <c r="C4" s="71" t="s">
        <v>259</v>
      </c>
      <c r="D4" s="72" t="s">
        <v>7</v>
      </c>
      <c r="E4" s="73" t="s">
        <v>311</v>
      </c>
      <c r="F4" s="74">
        <v>0.03260869565217391</v>
      </c>
      <c r="G4" s="75">
        <v>0.02142857142857143</v>
      </c>
      <c r="H4" s="76">
        <v>0.06470588235294118</v>
      </c>
      <c r="I4" s="79">
        <v>0.095</v>
      </c>
      <c r="J4" s="77">
        <f>SUM(SMALL(E4:I4,{1,2,3,4}))</f>
        <v>0.21374314943368652</v>
      </c>
    </row>
    <row r="5" spans="1:11" ht="12.75">
      <c r="A5" s="71">
        <v>6</v>
      </c>
      <c r="B5" s="71" t="s">
        <v>15</v>
      </c>
      <c r="C5" s="71" t="s">
        <v>16</v>
      </c>
      <c r="D5" s="72" t="s">
        <v>7</v>
      </c>
      <c r="E5" s="73">
        <v>0.0584958217270195</v>
      </c>
      <c r="F5" s="74">
        <v>0.043478260869565216</v>
      </c>
      <c r="G5" s="75" t="s">
        <v>311</v>
      </c>
      <c r="H5" s="76">
        <v>0.07058823529411765</v>
      </c>
      <c r="I5" s="79">
        <v>0.071</v>
      </c>
      <c r="J5" s="77">
        <f>SUM(SMALL(E5:I5,{1,2,3,4}))</f>
        <v>0.24356231789070237</v>
      </c>
      <c r="K5" t="s">
        <v>315</v>
      </c>
    </row>
    <row r="6" spans="1:10" ht="12.75">
      <c r="A6" s="71">
        <v>7</v>
      </c>
      <c r="B6" s="71" t="s">
        <v>20</v>
      </c>
      <c r="C6" s="71" t="s">
        <v>21</v>
      </c>
      <c r="D6" s="72" t="s">
        <v>7</v>
      </c>
      <c r="E6" s="73">
        <v>0.08635097493036212</v>
      </c>
      <c r="F6" s="74">
        <v>0.10507246376811594</v>
      </c>
      <c r="G6" s="75">
        <v>0.04285714285714286</v>
      </c>
      <c r="H6" s="76" t="s">
        <v>311</v>
      </c>
      <c r="I6" s="79">
        <v>0.077</v>
      </c>
      <c r="J6" s="77">
        <f>SUM(SMALL(E6:I6,{1,2,3,4}))</f>
        <v>0.3112805815556209</v>
      </c>
    </row>
    <row r="7" spans="1:10" ht="12.75">
      <c r="A7" s="71">
        <v>8</v>
      </c>
      <c r="B7" s="71" t="s">
        <v>42</v>
      </c>
      <c r="C7" s="71" t="s">
        <v>43</v>
      </c>
      <c r="D7" s="72" t="s">
        <v>7</v>
      </c>
      <c r="E7" s="73">
        <v>0.17270194986072424</v>
      </c>
      <c r="F7" s="74">
        <v>0.03985507246376811</v>
      </c>
      <c r="G7" s="75">
        <v>0.027142857142857142</v>
      </c>
      <c r="H7" s="76">
        <v>0.08823529411764706</v>
      </c>
      <c r="I7" s="79">
        <v>0.195</v>
      </c>
      <c r="J7" s="77">
        <f>SUM(SMALL(E7:I7,{1,2,3,4}))</f>
        <v>0.3279351735849966</v>
      </c>
    </row>
    <row r="8" spans="1:10" ht="12.75">
      <c r="A8" s="71">
        <v>9</v>
      </c>
      <c r="B8" s="71" t="s">
        <v>29</v>
      </c>
      <c r="C8" s="71" t="s">
        <v>30</v>
      </c>
      <c r="D8" s="72" t="s">
        <v>7</v>
      </c>
      <c r="E8" s="73">
        <v>0.11977715877437325</v>
      </c>
      <c r="F8" s="74">
        <v>0.08695652173913043</v>
      </c>
      <c r="G8" s="75">
        <v>0.07285714285714286</v>
      </c>
      <c r="H8" s="76" t="s">
        <v>311</v>
      </c>
      <c r="I8" s="79">
        <v>0.16</v>
      </c>
      <c r="J8" s="77">
        <f>SUM(SMALL(E8:I8,{1,2,3,4}))</f>
        <v>0.4395908233706466</v>
      </c>
    </row>
    <row r="9" spans="1:10" ht="12.75">
      <c r="A9" s="71">
        <v>10</v>
      </c>
      <c r="B9" s="71" t="s">
        <v>17</v>
      </c>
      <c r="C9" s="71" t="s">
        <v>18</v>
      </c>
      <c r="D9" s="72" t="s">
        <v>19</v>
      </c>
      <c r="E9" s="73">
        <v>0.07799442896935933</v>
      </c>
      <c r="F9" s="74">
        <v>0.12318840579710146</v>
      </c>
      <c r="G9" s="75">
        <v>0.09285714285714286</v>
      </c>
      <c r="H9" s="76" t="s">
        <v>311</v>
      </c>
      <c r="I9" s="79">
        <v>0.154</v>
      </c>
      <c r="J9" s="77">
        <f>SUM(SMALL(E9:I9,{1,2,3,4}))</f>
        <v>0.4480399776236036</v>
      </c>
    </row>
    <row r="10" spans="1:10" ht="12.75">
      <c r="A10" s="71">
        <v>11</v>
      </c>
      <c r="B10" s="71" t="s">
        <v>24</v>
      </c>
      <c r="C10" s="71" t="s">
        <v>25</v>
      </c>
      <c r="D10" s="72" t="s">
        <v>7</v>
      </c>
      <c r="E10" s="73">
        <v>0.10306406685236769</v>
      </c>
      <c r="F10" s="74">
        <v>0.12681159420289856</v>
      </c>
      <c r="G10" s="75">
        <v>0.12714285714285714</v>
      </c>
      <c r="H10" s="76">
        <v>0.13529411764705881</v>
      </c>
      <c r="I10" s="79">
        <v>0.124</v>
      </c>
      <c r="J10" s="77">
        <f>SUM(SMALL(E10:I10,{1,2,3,4}))</f>
        <v>0.48101851819812336</v>
      </c>
    </row>
    <row r="11" spans="1:12" ht="12.75">
      <c r="A11" s="71">
        <v>12</v>
      </c>
      <c r="B11" s="71" t="s">
        <v>35</v>
      </c>
      <c r="C11" s="71" t="s">
        <v>36</v>
      </c>
      <c r="D11" s="72" t="s">
        <v>7</v>
      </c>
      <c r="E11" s="73">
        <v>0.1615598885793872</v>
      </c>
      <c r="F11" s="74">
        <v>0.18115942028985507</v>
      </c>
      <c r="G11" s="75">
        <v>0.05714285714285714</v>
      </c>
      <c r="H11" s="76">
        <v>0.2823529411764706</v>
      </c>
      <c r="I11" s="79">
        <v>0.112</v>
      </c>
      <c r="J11" s="77">
        <f>SUM(SMALL(E11:I11,{1,2,3,4}))</f>
        <v>0.5118621660120994</v>
      </c>
      <c r="L11" s="69"/>
    </row>
    <row r="12" spans="1:10" ht="12.75">
      <c r="A12" s="71">
        <v>13</v>
      </c>
      <c r="B12" s="71" t="s">
        <v>39</v>
      </c>
      <c r="C12" s="71" t="s">
        <v>34</v>
      </c>
      <c r="D12" s="72" t="s">
        <v>7</v>
      </c>
      <c r="E12" s="73">
        <v>0.1671309192200557</v>
      </c>
      <c r="F12" s="74">
        <v>0.11956521739130435</v>
      </c>
      <c r="G12" s="75">
        <v>0.09571428571428571</v>
      </c>
      <c r="H12" s="76" t="s">
        <v>311</v>
      </c>
      <c r="I12" s="79">
        <v>0.178</v>
      </c>
      <c r="J12" s="77">
        <f>SUM(SMALL(E12:I12,{1,2,3,4}))</f>
        <v>0.5604104223256459</v>
      </c>
    </row>
    <row r="13" spans="1:10" ht="12.75">
      <c r="A13" s="71">
        <v>14</v>
      </c>
      <c r="B13" s="71" t="s">
        <v>31</v>
      </c>
      <c r="C13" s="71" t="s">
        <v>32</v>
      </c>
      <c r="D13" s="72" t="s">
        <v>7</v>
      </c>
      <c r="E13" s="73">
        <v>0.12534818941504178</v>
      </c>
      <c r="F13" s="74">
        <v>0.15579710144927536</v>
      </c>
      <c r="G13" s="75">
        <v>0.11142857142857143</v>
      </c>
      <c r="H13" s="76" t="s">
        <v>311</v>
      </c>
      <c r="I13" s="79">
        <v>0.172</v>
      </c>
      <c r="J13" s="77">
        <f>SUM(SMALL(E13:I13,{1,2,3,4}))</f>
        <v>0.5645738622928886</v>
      </c>
    </row>
    <row r="14" spans="1:10" ht="12.75">
      <c r="A14" s="71">
        <v>15</v>
      </c>
      <c r="B14" s="71" t="s">
        <v>37</v>
      </c>
      <c r="C14" s="71" t="s">
        <v>38</v>
      </c>
      <c r="D14" s="72" t="s">
        <v>7</v>
      </c>
      <c r="E14" s="73">
        <v>0.16434540389972144</v>
      </c>
      <c r="F14" s="74">
        <v>0.14130434782608695</v>
      </c>
      <c r="G14" s="75">
        <v>0.12571428571428572</v>
      </c>
      <c r="H14" s="76" t="s">
        <v>311</v>
      </c>
      <c r="I14" s="79">
        <v>0.189</v>
      </c>
      <c r="J14" s="77">
        <f>SUM(SMALL(E14:I14,{1,2,3,4}))</f>
        <v>0.620364037440094</v>
      </c>
    </row>
    <row r="15" spans="1:10" ht="12.75">
      <c r="A15" s="71">
        <v>16</v>
      </c>
      <c r="B15" s="71" t="s">
        <v>40</v>
      </c>
      <c r="C15" s="71" t="s">
        <v>41</v>
      </c>
      <c r="D15" s="72" t="s">
        <v>7</v>
      </c>
      <c r="E15" s="73">
        <v>0.16991643454038996</v>
      </c>
      <c r="F15" s="74">
        <v>0.14492753623188406</v>
      </c>
      <c r="G15" s="75">
        <v>0.11571428571428571</v>
      </c>
      <c r="H15" s="76">
        <v>0.20588235294117646</v>
      </c>
      <c r="I15" s="79" t="s">
        <v>311</v>
      </c>
      <c r="J15" s="77">
        <f>SUM(SMALL(E15:I15,{1,2,3,4}))</f>
        <v>0.6364406094277362</v>
      </c>
    </row>
    <row r="16" spans="1:10" ht="12.75">
      <c r="A16" s="71">
        <v>17</v>
      </c>
      <c r="B16" s="71" t="s">
        <v>26</v>
      </c>
      <c r="C16" s="71" t="s">
        <v>27</v>
      </c>
      <c r="D16" s="72" t="s">
        <v>7</v>
      </c>
      <c r="E16" s="73">
        <v>0.10584958217270195</v>
      </c>
      <c r="F16" s="74">
        <v>0.18478260869565216</v>
      </c>
      <c r="G16" s="75">
        <v>0.19142857142857142</v>
      </c>
      <c r="H16" s="76" t="s">
        <v>311</v>
      </c>
      <c r="I16" s="79">
        <v>0.201</v>
      </c>
      <c r="J16" s="77">
        <f>SUM(SMALL(E16:I16,{1,2,3,4}))</f>
        <v>0.6830607622969256</v>
      </c>
    </row>
    <row r="17" spans="1:10" ht="12.75">
      <c r="A17" s="71">
        <v>18</v>
      </c>
      <c r="B17" s="71" t="s">
        <v>201</v>
      </c>
      <c r="C17" s="71" t="s">
        <v>202</v>
      </c>
      <c r="D17" s="72" t="s">
        <v>7</v>
      </c>
      <c r="E17" s="73">
        <v>0.27019498607242337</v>
      </c>
      <c r="F17" s="74">
        <v>0.16304347826086957</v>
      </c>
      <c r="G17" s="75">
        <v>0.14285714285714285</v>
      </c>
      <c r="H17" s="76" t="s">
        <v>311</v>
      </c>
      <c r="I17" s="79">
        <v>0.183</v>
      </c>
      <c r="J17" s="77">
        <f>SUM(SMALL(E17:I17,{1,2,3,4}))</f>
        <v>0.7590956071904358</v>
      </c>
    </row>
    <row r="18" spans="1:10" ht="12.75">
      <c r="A18" s="71">
        <v>19</v>
      </c>
      <c r="B18" s="71" t="s">
        <v>53</v>
      </c>
      <c r="C18" s="71" t="s">
        <v>54</v>
      </c>
      <c r="D18" s="72" t="s">
        <v>7</v>
      </c>
      <c r="E18" s="73">
        <v>0.24512534818941503</v>
      </c>
      <c r="F18" s="74">
        <v>0.13405797101449277</v>
      </c>
      <c r="G18" s="75">
        <v>0.2057142857142857</v>
      </c>
      <c r="H18" s="76">
        <v>0.2529411764705882</v>
      </c>
      <c r="I18" s="79">
        <v>0.207</v>
      </c>
      <c r="J18" s="77">
        <f>SUM(SMALL(E18:I18,{1,2,3,4}))</f>
        <v>0.7918976049181935</v>
      </c>
    </row>
    <row r="19" spans="1:10" ht="12.75">
      <c r="A19" s="71">
        <v>20</v>
      </c>
      <c r="B19" s="71" t="s">
        <v>212</v>
      </c>
      <c r="C19" s="71" t="s">
        <v>213</v>
      </c>
      <c r="D19" s="72" t="s">
        <v>7</v>
      </c>
      <c r="E19" s="73">
        <v>0.3147632311977716</v>
      </c>
      <c r="F19" s="74">
        <v>0.2536231884057971</v>
      </c>
      <c r="G19" s="75">
        <v>0.14714285714285713</v>
      </c>
      <c r="H19" s="76">
        <v>0.21764705882352942</v>
      </c>
      <c r="I19" s="79">
        <v>0.337</v>
      </c>
      <c r="J19" s="77">
        <f>SUM(SMALL(E19:I19,{1,2,3,4}))</f>
        <v>0.9331763355699553</v>
      </c>
    </row>
    <row r="20" spans="1:10" ht="12.75">
      <c r="A20" s="71">
        <v>21</v>
      </c>
      <c r="B20" s="71" t="s">
        <v>48</v>
      </c>
      <c r="C20" s="71" t="s">
        <v>49</v>
      </c>
      <c r="D20" s="72" t="s">
        <v>7</v>
      </c>
      <c r="E20" s="73">
        <v>0.21448467966573817</v>
      </c>
      <c r="F20" s="74">
        <v>0.1956521739130435</v>
      </c>
      <c r="G20" s="75">
        <v>0.31142857142857144</v>
      </c>
      <c r="H20" s="76">
        <v>0.31176470588235294</v>
      </c>
      <c r="I20" s="79">
        <v>0.26</v>
      </c>
      <c r="J20" s="77">
        <f>SUM(SMALL(E20:I20,{1,2,3,4}))</f>
        <v>0.9815654250073531</v>
      </c>
    </row>
    <row r="21" spans="1:10" ht="12.75">
      <c r="A21" s="71">
        <v>22</v>
      </c>
      <c r="B21" s="71" t="s">
        <v>52</v>
      </c>
      <c r="C21" s="71" t="s">
        <v>14</v>
      </c>
      <c r="D21" s="72" t="s">
        <v>19</v>
      </c>
      <c r="E21" s="73">
        <v>0.23676880222841226</v>
      </c>
      <c r="F21" s="74">
        <v>0.2717391304347826</v>
      </c>
      <c r="G21" s="75">
        <v>0.20714285714285716</v>
      </c>
      <c r="H21" s="76" t="s">
        <v>311</v>
      </c>
      <c r="I21" s="79">
        <v>0.284</v>
      </c>
      <c r="J21" s="77">
        <f>SUM(SMALL(E21:I21,{1,2,3,4}))</f>
        <v>0.999650789806052</v>
      </c>
    </row>
    <row r="22" spans="1:10" ht="12.75">
      <c r="A22" s="71">
        <v>23</v>
      </c>
      <c r="B22" s="71" t="s">
        <v>206</v>
      </c>
      <c r="C22" s="71" t="s">
        <v>207</v>
      </c>
      <c r="D22" s="72" t="s">
        <v>7</v>
      </c>
      <c r="E22" s="73">
        <v>0.28969359331476324</v>
      </c>
      <c r="F22" s="74">
        <v>0.19927536231884058</v>
      </c>
      <c r="G22" s="75" t="s">
        <v>311</v>
      </c>
      <c r="H22" s="76">
        <v>0.27058823529411763</v>
      </c>
      <c r="I22" s="79">
        <v>0.254</v>
      </c>
      <c r="J22" s="77">
        <f>SUM(SMALL(E22:I22,{1,2,3,4}))</f>
        <v>1.0135571909277215</v>
      </c>
    </row>
    <row r="23" spans="1:10" ht="12.75">
      <c r="A23" s="71">
        <v>24</v>
      </c>
      <c r="B23" s="71" t="s">
        <v>203</v>
      </c>
      <c r="C23" s="71" t="s">
        <v>204</v>
      </c>
      <c r="D23" s="72" t="s">
        <v>7</v>
      </c>
      <c r="E23" s="73">
        <v>0.2757660167130919</v>
      </c>
      <c r="F23" s="74">
        <v>0.2427536231884058</v>
      </c>
      <c r="G23" s="75" t="s">
        <v>311</v>
      </c>
      <c r="H23" s="76">
        <v>0.22941176470588234</v>
      </c>
      <c r="I23" s="79">
        <v>0.296</v>
      </c>
      <c r="J23" s="77">
        <f>SUM(SMALL(E23:I23,{1,2,3,4}))</f>
        <v>1.04393140460738</v>
      </c>
    </row>
    <row r="24" spans="1:10" ht="12.75">
      <c r="A24" s="71">
        <v>25</v>
      </c>
      <c r="B24" s="71" t="s">
        <v>210</v>
      </c>
      <c r="C24" s="71" t="s">
        <v>211</v>
      </c>
      <c r="D24" s="72" t="s">
        <v>7</v>
      </c>
      <c r="E24" s="73">
        <v>0.31197771587743733</v>
      </c>
      <c r="F24" s="74">
        <v>0.23550724637681159</v>
      </c>
      <c r="G24" s="75">
        <v>0.2985714285714286</v>
      </c>
      <c r="H24" s="76" t="s">
        <v>311</v>
      </c>
      <c r="I24" s="79">
        <v>0.278</v>
      </c>
      <c r="J24" s="77">
        <f>SUM(SMALL(E24:I24,{1,2,3,4}))</f>
        <v>1.1240563908256775</v>
      </c>
    </row>
    <row r="25" spans="1:10" ht="12.75">
      <c r="A25" s="71">
        <v>26</v>
      </c>
      <c r="B25" s="71" t="s">
        <v>218</v>
      </c>
      <c r="C25" s="71" t="s">
        <v>219</v>
      </c>
      <c r="D25" s="72" t="s">
        <v>7</v>
      </c>
      <c r="E25" s="73">
        <v>0.32590529247910865</v>
      </c>
      <c r="F25" s="74">
        <v>0.33695652173913043</v>
      </c>
      <c r="G25" s="75">
        <v>0.19714285714285715</v>
      </c>
      <c r="H25" s="76">
        <v>0.3</v>
      </c>
      <c r="I25" s="79" t="s">
        <v>311</v>
      </c>
      <c r="J25" s="77">
        <f>SUM(SMALL(E25:I25,{1,2,3,4}))</f>
        <v>1.160004671361096</v>
      </c>
    </row>
    <row r="26" spans="1:10" ht="12.75">
      <c r="A26" s="71">
        <v>27</v>
      </c>
      <c r="B26" s="71" t="s">
        <v>150</v>
      </c>
      <c r="C26" s="71" t="s">
        <v>99</v>
      </c>
      <c r="D26" s="72" t="s">
        <v>7</v>
      </c>
      <c r="E26" s="73">
        <v>0.4596100278551532</v>
      </c>
      <c r="F26" s="74">
        <v>0.2210144927536232</v>
      </c>
      <c r="G26" s="75">
        <v>0.2</v>
      </c>
      <c r="H26" s="76">
        <v>0.28823529411764703</v>
      </c>
      <c r="I26" s="79" t="s">
        <v>311</v>
      </c>
      <c r="J26" s="77">
        <f>SUM(SMALL(E26:I26,{1,2,3,4}))</f>
        <v>1.1688598147264235</v>
      </c>
    </row>
    <row r="27" spans="1:10" ht="12.75">
      <c r="A27" s="71">
        <v>28</v>
      </c>
      <c r="B27" s="71" t="s">
        <v>63</v>
      </c>
      <c r="C27" s="71" t="s">
        <v>213</v>
      </c>
      <c r="D27" s="72" t="s">
        <v>7</v>
      </c>
      <c r="E27" s="73">
        <v>0.39275766016713093</v>
      </c>
      <c r="F27" s="74">
        <v>0.213768115942029</v>
      </c>
      <c r="G27" s="75">
        <v>0.3142857142857143</v>
      </c>
      <c r="H27" s="76" t="s">
        <v>311</v>
      </c>
      <c r="I27" s="79">
        <v>0.272</v>
      </c>
      <c r="J27" s="77">
        <f>SUM(SMALL(E27:I27,{1,2,3,4}))</f>
        <v>1.1928114903948743</v>
      </c>
    </row>
    <row r="28" spans="1:10" ht="12.75">
      <c r="A28" s="71">
        <v>29</v>
      </c>
      <c r="B28" s="71" t="s">
        <v>58</v>
      </c>
      <c r="C28" s="71" t="s">
        <v>59</v>
      </c>
      <c r="D28" s="72" t="s">
        <v>7</v>
      </c>
      <c r="E28" s="73">
        <v>0.35097493036211697</v>
      </c>
      <c r="F28" s="74">
        <v>0.31521739130434784</v>
      </c>
      <c r="G28" s="75">
        <v>0.2042857142857143</v>
      </c>
      <c r="H28" s="76" t="s">
        <v>311</v>
      </c>
      <c r="I28" s="79">
        <v>0.408</v>
      </c>
      <c r="J28" s="77">
        <f>SUM(SMALL(E28:I28,{1,2,3,4}))</f>
        <v>1.278478035952179</v>
      </c>
    </row>
    <row r="29" spans="1:10" ht="12.75">
      <c r="A29" s="71">
        <v>30</v>
      </c>
      <c r="B29" s="71" t="s">
        <v>186</v>
      </c>
      <c r="C29" s="71" t="s">
        <v>213</v>
      </c>
      <c r="D29" s="72" t="s">
        <v>7</v>
      </c>
      <c r="E29" s="73" t="s">
        <v>311</v>
      </c>
      <c r="F29" s="74">
        <v>0.22826086956521738</v>
      </c>
      <c r="G29" s="75">
        <v>0.18</v>
      </c>
      <c r="H29" s="76">
        <v>0.27647058823529413</v>
      </c>
      <c r="I29" s="79">
        <v>0.633</v>
      </c>
      <c r="J29" s="77">
        <f>SUM(SMALL(E29:I29,{1,2,3,4}))</f>
        <v>1.3177314578005115</v>
      </c>
    </row>
    <row r="30" spans="1:10" ht="12.75">
      <c r="A30" s="71">
        <v>31</v>
      </c>
      <c r="B30" s="71" t="s">
        <v>216</v>
      </c>
      <c r="C30" s="71" t="s">
        <v>217</v>
      </c>
      <c r="D30" s="72" t="s">
        <v>7</v>
      </c>
      <c r="E30" s="73">
        <v>0.3203342618384401</v>
      </c>
      <c r="F30" s="74">
        <v>0.3115942028985507</v>
      </c>
      <c r="G30" s="75">
        <v>0.28714285714285714</v>
      </c>
      <c r="H30" s="76" t="s">
        <v>311</v>
      </c>
      <c r="I30" s="79">
        <v>0.444</v>
      </c>
      <c r="J30" s="77">
        <f>SUM(SMALL(E30:I30,{1,2,3,4}))</f>
        <v>1.363071321879848</v>
      </c>
    </row>
    <row r="31" spans="1:10" ht="12.75">
      <c r="A31" s="71">
        <v>32</v>
      </c>
      <c r="B31" s="71" t="s">
        <v>61</v>
      </c>
      <c r="C31" s="71" t="s">
        <v>62</v>
      </c>
      <c r="D31" s="72" t="s">
        <v>7</v>
      </c>
      <c r="E31" s="73">
        <v>0.3732590529247911</v>
      </c>
      <c r="F31" s="74">
        <v>0.2971014492753623</v>
      </c>
      <c r="G31" s="75">
        <v>0.42142857142857143</v>
      </c>
      <c r="H31" s="76">
        <v>0.3058823529411765</v>
      </c>
      <c r="I31" s="79">
        <v>0.396</v>
      </c>
      <c r="J31" s="77">
        <f>SUM(SMALL(E31:I31,{1,2,3,4}))</f>
        <v>1.37224285514133</v>
      </c>
    </row>
    <row r="32" spans="1:10" ht="12.75">
      <c r="A32" s="71">
        <v>33</v>
      </c>
      <c r="B32" s="71" t="s">
        <v>214</v>
      </c>
      <c r="C32" s="71" t="s">
        <v>215</v>
      </c>
      <c r="D32" s="72" t="s">
        <v>7</v>
      </c>
      <c r="E32" s="73">
        <v>0.31754874651810583</v>
      </c>
      <c r="F32" s="74">
        <v>0.30434782608695654</v>
      </c>
      <c r="G32" s="75">
        <v>0.4542857142857143</v>
      </c>
      <c r="H32" s="76" t="s">
        <v>311</v>
      </c>
      <c r="I32" s="79">
        <v>0.331</v>
      </c>
      <c r="J32" s="77">
        <f>SUM(SMALL(E32:I32,{1,2,3,4}))</f>
        <v>1.4071822868907766</v>
      </c>
    </row>
    <row r="33" spans="1:10" ht="12.75">
      <c r="A33" s="71">
        <v>34</v>
      </c>
      <c r="B33" s="71" t="s">
        <v>81</v>
      </c>
      <c r="C33" s="71" t="s">
        <v>82</v>
      </c>
      <c r="D33" s="72" t="s">
        <v>7</v>
      </c>
      <c r="E33" s="73">
        <v>0.46518105849582175</v>
      </c>
      <c r="F33" s="74" t="s">
        <v>311</v>
      </c>
      <c r="G33" s="75">
        <v>0.2357142857142857</v>
      </c>
      <c r="H33" s="76">
        <v>0.40588235294117647</v>
      </c>
      <c r="I33" s="79">
        <v>0.343</v>
      </c>
      <c r="J33" s="77">
        <f>SUM(SMALL(E33:I33,{1,2,3,4}))</f>
        <v>1.449777697151284</v>
      </c>
    </row>
    <row r="34" spans="1:10" ht="12.75">
      <c r="A34" s="71">
        <v>35</v>
      </c>
      <c r="B34" s="71" t="s">
        <v>72</v>
      </c>
      <c r="C34" s="71" t="s">
        <v>73</v>
      </c>
      <c r="D34" s="72" t="s">
        <v>7</v>
      </c>
      <c r="E34" s="73">
        <v>0.43175487465181056</v>
      </c>
      <c r="F34" s="74">
        <v>0.36594202898550726</v>
      </c>
      <c r="G34" s="75">
        <v>0.19428571428571428</v>
      </c>
      <c r="H34" s="76" t="s">
        <v>311</v>
      </c>
      <c r="I34" s="79">
        <v>0.497</v>
      </c>
      <c r="J34" s="77">
        <f>SUM(SMALL(E34:I34,{1,2,3,4}))</f>
        <v>1.4889826179230319</v>
      </c>
    </row>
    <row r="35" spans="1:10" ht="12.75">
      <c r="A35" s="71">
        <v>36</v>
      </c>
      <c r="B35" s="71" t="s">
        <v>68</v>
      </c>
      <c r="C35" s="71" t="s">
        <v>69</v>
      </c>
      <c r="D35" s="72" t="s">
        <v>7</v>
      </c>
      <c r="E35" s="73">
        <v>0.415041782729805</v>
      </c>
      <c r="F35" s="74">
        <v>0.35144927536231885</v>
      </c>
      <c r="G35" s="75">
        <v>0.34</v>
      </c>
      <c r="H35" s="76" t="s">
        <v>311</v>
      </c>
      <c r="I35" s="79">
        <v>0.402</v>
      </c>
      <c r="J35" s="77">
        <f>SUM(SMALL(E35:I35,{1,2,3,4}))</f>
        <v>1.5084910580921238</v>
      </c>
    </row>
    <row r="36" spans="1:10" ht="12.75">
      <c r="A36" s="71">
        <v>37</v>
      </c>
      <c r="B36" s="71" t="s">
        <v>79</v>
      </c>
      <c r="C36" s="71" t="s">
        <v>80</v>
      </c>
      <c r="D36" s="72" t="s">
        <v>7</v>
      </c>
      <c r="E36" s="73">
        <v>0.4596100278551532</v>
      </c>
      <c r="F36" s="74">
        <v>0.2210144927536232</v>
      </c>
      <c r="G36" s="75">
        <v>0.5257142857142857</v>
      </c>
      <c r="H36" s="76">
        <v>0.35294117647058826</v>
      </c>
      <c r="I36" s="79" t="s">
        <v>311</v>
      </c>
      <c r="J36" s="77">
        <f>SUM(SMALL(E36:I36,{1,2,3,4}))</f>
        <v>1.5592799827936505</v>
      </c>
    </row>
    <row r="37" spans="1:10" ht="12.75">
      <c r="A37" s="71">
        <v>38</v>
      </c>
      <c r="B37" s="71" t="s">
        <v>187</v>
      </c>
      <c r="C37" s="71" t="s">
        <v>279</v>
      </c>
      <c r="D37" s="72" t="s">
        <v>7</v>
      </c>
      <c r="E37" s="73">
        <v>0.5097493036211699</v>
      </c>
      <c r="F37" s="74" t="s">
        <v>311</v>
      </c>
      <c r="G37" s="75">
        <v>0.21142857142857144</v>
      </c>
      <c r="H37" s="76">
        <v>0.43529411764705883</v>
      </c>
      <c r="I37" s="79">
        <v>0.467</v>
      </c>
      <c r="J37" s="77">
        <f>SUM(SMALL(E37:I37,{1,2,3,4}))</f>
        <v>1.6234719926968002</v>
      </c>
    </row>
    <row r="38" spans="1:10" ht="12.75">
      <c r="A38" s="71">
        <v>39</v>
      </c>
      <c r="B38" s="71" t="s">
        <v>74</v>
      </c>
      <c r="C38" s="71" t="s">
        <v>211</v>
      </c>
      <c r="D38" s="72" t="s">
        <v>7</v>
      </c>
      <c r="E38" s="73">
        <v>0.4373259052924791</v>
      </c>
      <c r="F38" s="74">
        <v>0.391304347826087</v>
      </c>
      <c r="G38" s="75">
        <v>0.47285714285714286</v>
      </c>
      <c r="H38" s="76">
        <v>0.5294117647058824</v>
      </c>
      <c r="I38" s="79">
        <v>0.379</v>
      </c>
      <c r="J38" s="77">
        <f>SUM(SMALL(E38:I38,{1,2,3,4}))</f>
        <v>1.680487395975709</v>
      </c>
    </row>
    <row r="39" spans="1:10" ht="12.75">
      <c r="A39" s="71">
        <v>40</v>
      </c>
      <c r="B39" s="71" t="s">
        <v>84</v>
      </c>
      <c r="C39" s="71" t="s">
        <v>85</v>
      </c>
      <c r="D39" s="72" t="s">
        <v>19</v>
      </c>
      <c r="E39" s="73">
        <v>0.48467966573816157</v>
      </c>
      <c r="F39" s="74">
        <v>0.463768115942029</v>
      </c>
      <c r="G39" s="75">
        <v>0.38285714285714284</v>
      </c>
      <c r="H39" s="76" t="s">
        <v>311</v>
      </c>
      <c r="I39" s="79">
        <v>0.361</v>
      </c>
      <c r="J39" s="77">
        <f>SUM(SMALL(E39:I39,{1,2,3,4}))</f>
        <v>1.6923049245373334</v>
      </c>
    </row>
    <row r="40" spans="1:10" ht="12.75">
      <c r="A40" s="71">
        <v>41</v>
      </c>
      <c r="B40" s="71" t="s">
        <v>148</v>
      </c>
      <c r="C40" s="71" t="s">
        <v>213</v>
      </c>
      <c r="D40" s="72" t="s">
        <v>7</v>
      </c>
      <c r="E40" s="73" t="s">
        <v>311</v>
      </c>
      <c r="F40" s="74">
        <v>0.4492753623188406</v>
      </c>
      <c r="G40" s="75">
        <v>0.32</v>
      </c>
      <c r="H40" s="76">
        <v>0.4</v>
      </c>
      <c r="I40" s="79">
        <v>0.592</v>
      </c>
      <c r="J40" s="77">
        <f>SUM(SMALL(E40:I40,{1,2,3,4}))</f>
        <v>1.7612753623188406</v>
      </c>
    </row>
    <row r="41" spans="1:10" ht="12.75">
      <c r="A41" s="71">
        <v>42</v>
      </c>
      <c r="B41" s="71" t="s">
        <v>209</v>
      </c>
      <c r="C41" s="71" t="s">
        <v>56</v>
      </c>
      <c r="D41" s="72" t="s">
        <v>7</v>
      </c>
      <c r="E41" s="73">
        <v>0.3008356545961003</v>
      </c>
      <c r="F41" s="74">
        <v>0.3695652173913043</v>
      </c>
      <c r="G41" s="75">
        <v>0.5628571428571428</v>
      </c>
      <c r="H41" s="76" t="s">
        <v>311</v>
      </c>
      <c r="I41" s="79">
        <v>0.544</v>
      </c>
      <c r="J41" s="77">
        <f>SUM(SMALL(E41:I41,{1,2,3,4}))</f>
        <v>1.7772580148445476</v>
      </c>
    </row>
    <row r="42" spans="1:10" ht="12.75">
      <c r="A42" s="71">
        <v>43</v>
      </c>
      <c r="B42" s="71" t="s">
        <v>64</v>
      </c>
      <c r="C42" s="71" t="s">
        <v>60</v>
      </c>
      <c r="D42" s="72" t="s">
        <v>7</v>
      </c>
      <c r="E42" s="73">
        <v>0.3983286908077994</v>
      </c>
      <c r="F42" s="74">
        <v>0.42028985507246375</v>
      </c>
      <c r="G42" s="75">
        <v>0.59</v>
      </c>
      <c r="H42" s="76" t="s">
        <v>311</v>
      </c>
      <c r="I42" s="79">
        <v>0.385</v>
      </c>
      <c r="J42" s="77">
        <f>SUM(SMALL(E42:I42,{1,2,3,4}))</f>
        <v>1.7936185458802631</v>
      </c>
    </row>
    <row r="43" spans="1:10" ht="12.75">
      <c r="A43" s="71">
        <v>44</v>
      </c>
      <c r="B43" s="71" t="s">
        <v>113</v>
      </c>
      <c r="C43" s="71" t="s">
        <v>114</v>
      </c>
      <c r="D43" s="72" t="s">
        <v>19</v>
      </c>
      <c r="E43" s="73">
        <v>0.6545961002785515</v>
      </c>
      <c r="F43" s="74" t="s">
        <v>311</v>
      </c>
      <c r="G43" s="75">
        <v>0.24857142857142858</v>
      </c>
      <c r="H43" s="76">
        <v>0.36470588235294116</v>
      </c>
      <c r="I43" s="79">
        <v>0.562</v>
      </c>
      <c r="J43" s="77">
        <f>SUM(SMALL(E43:I43,{1,2,3,4}))</f>
        <v>1.8298734112029211</v>
      </c>
    </row>
    <row r="44" spans="1:10" ht="12.75">
      <c r="A44" s="71">
        <v>45</v>
      </c>
      <c r="B44" s="71" t="s">
        <v>76</v>
      </c>
      <c r="C44" s="71" t="s">
        <v>260</v>
      </c>
      <c r="D44" s="72" t="s">
        <v>7</v>
      </c>
      <c r="E44" s="73">
        <v>0.4428969359331476</v>
      </c>
      <c r="F44" s="74">
        <v>0.42391304347826086</v>
      </c>
      <c r="G44" s="75">
        <v>0.49</v>
      </c>
      <c r="H44" s="76" t="s">
        <v>311</v>
      </c>
      <c r="I44" s="79">
        <v>0.509</v>
      </c>
      <c r="J44" s="77">
        <f>SUM(SMALL(E44:I44,{1,2,3,4}))</f>
        <v>1.8658099794114085</v>
      </c>
    </row>
    <row r="45" spans="1:10" ht="12.75">
      <c r="A45" s="71">
        <v>46</v>
      </c>
      <c r="B45" s="71" t="s">
        <v>91</v>
      </c>
      <c r="C45" s="71" t="s">
        <v>213</v>
      </c>
      <c r="D45" s="72" t="s">
        <v>7</v>
      </c>
      <c r="E45" s="73">
        <v>0.5264623955431755</v>
      </c>
      <c r="F45" s="74">
        <v>0.3804347826086957</v>
      </c>
      <c r="G45" s="75">
        <v>0.48428571428571426</v>
      </c>
      <c r="H45" s="76">
        <v>0.4764705882352941</v>
      </c>
      <c r="I45" s="79">
        <v>0.68</v>
      </c>
      <c r="J45" s="77">
        <f>SUM(SMALL(E45:I45,{1,2,3,4}))</f>
        <v>1.8676534806728795</v>
      </c>
    </row>
    <row r="46" spans="1:10" ht="12.75">
      <c r="A46" s="71">
        <v>47</v>
      </c>
      <c r="B46" s="71" t="s">
        <v>65</v>
      </c>
      <c r="C46" s="71" t="s">
        <v>66</v>
      </c>
      <c r="D46" s="72" t="s">
        <v>7</v>
      </c>
      <c r="E46" s="73">
        <v>0.40668523676880225</v>
      </c>
      <c r="F46" s="74">
        <v>0.37681159420289856</v>
      </c>
      <c r="G46" s="75">
        <v>0.6614285714285715</v>
      </c>
      <c r="H46" s="76" t="s">
        <v>311</v>
      </c>
      <c r="I46" s="79">
        <v>0.432</v>
      </c>
      <c r="J46" s="77">
        <f>SUM(SMALL(E46:I46,{1,2,3,4}))</f>
        <v>1.8769254024002722</v>
      </c>
    </row>
    <row r="47" spans="1:10" ht="12.75">
      <c r="A47" s="71">
        <v>48</v>
      </c>
      <c r="B47" s="71" t="s">
        <v>153</v>
      </c>
      <c r="C47" s="71" t="s">
        <v>258</v>
      </c>
      <c r="D47" s="72" t="s">
        <v>7</v>
      </c>
      <c r="E47" s="73" t="s">
        <v>311</v>
      </c>
      <c r="F47" s="74">
        <v>0.5869565217391305</v>
      </c>
      <c r="G47" s="75">
        <v>0.25</v>
      </c>
      <c r="H47" s="76">
        <v>0.48823529411764705</v>
      </c>
      <c r="I47" s="79">
        <v>0.556</v>
      </c>
      <c r="J47" s="77">
        <f>SUM(SMALL(E47:I47,{1,2,3,4}))</f>
        <v>1.8811918158567775</v>
      </c>
    </row>
    <row r="48" spans="1:10" ht="12.75">
      <c r="A48" s="71">
        <v>49</v>
      </c>
      <c r="B48" s="71" t="s">
        <v>151</v>
      </c>
      <c r="C48" s="71" t="s">
        <v>147</v>
      </c>
      <c r="D48" s="72" t="s">
        <v>7</v>
      </c>
      <c r="E48" s="73" t="s">
        <v>311</v>
      </c>
      <c r="F48" s="74">
        <v>0.5471014492753623</v>
      </c>
      <c r="G48" s="75">
        <v>0.3914285714285714</v>
      </c>
      <c r="H48" s="76">
        <v>0.3941176470588235</v>
      </c>
      <c r="I48" s="79">
        <v>0.598</v>
      </c>
      <c r="J48" s="77">
        <f>SUM(SMALL(E48:I48,{1,2,3,4}))</f>
        <v>1.930647667762757</v>
      </c>
    </row>
    <row r="49" spans="1:10" ht="12.75">
      <c r="A49" s="71">
        <v>50</v>
      </c>
      <c r="B49" s="71" t="s">
        <v>152</v>
      </c>
      <c r="C49" s="71" t="s">
        <v>147</v>
      </c>
      <c r="D49" s="72" t="s">
        <v>7</v>
      </c>
      <c r="E49" s="73" t="s">
        <v>311</v>
      </c>
      <c r="F49" s="74">
        <v>0.5688405797101449</v>
      </c>
      <c r="G49" s="75">
        <v>0.41285714285714287</v>
      </c>
      <c r="H49" s="76">
        <v>0.5411764705882353</v>
      </c>
      <c r="I49" s="79">
        <v>0.485</v>
      </c>
      <c r="J49" s="77">
        <f>SUM(SMALL(E49:I49,{1,2,3,4}))</f>
        <v>2.0078741931555233</v>
      </c>
    </row>
    <row r="50" spans="1:10" ht="12.75">
      <c r="A50" s="71">
        <v>51</v>
      </c>
      <c r="B50" s="71" t="s">
        <v>149</v>
      </c>
      <c r="C50" s="71" t="s">
        <v>108</v>
      </c>
      <c r="D50" s="72" t="s">
        <v>7</v>
      </c>
      <c r="E50" s="73" t="s">
        <v>311</v>
      </c>
      <c r="F50" s="74">
        <v>0.5108695652173914</v>
      </c>
      <c r="G50" s="75">
        <v>0.4657142857142857</v>
      </c>
      <c r="H50" s="76">
        <v>0.5352941176470588</v>
      </c>
      <c r="I50" s="79">
        <v>0.503</v>
      </c>
      <c r="J50" s="77">
        <f>SUM(SMALL(E50:I50,{1,2,3,4}))</f>
        <v>2.0148779685787357</v>
      </c>
    </row>
    <row r="51" spans="1:10" ht="12.75">
      <c r="A51" s="71">
        <v>52</v>
      </c>
      <c r="B51" s="71" t="s">
        <v>77</v>
      </c>
      <c r="C51" s="71" t="s">
        <v>204</v>
      </c>
      <c r="D51" s="72" t="s">
        <v>7</v>
      </c>
      <c r="E51" s="73">
        <v>0.4456824512534819</v>
      </c>
      <c r="F51" s="74" t="s">
        <v>311</v>
      </c>
      <c r="G51" s="75">
        <v>0.6185714285714285</v>
      </c>
      <c r="H51" s="76">
        <v>0.5705882352941176</v>
      </c>
      <c r="I51" s="79">
        <v>0.45</v>
      </c>
      <c r="J51" s="77">
        <f>SUM(SMALL(E51:I51,{1,2,3,4}))</f>
        <v>2.084842115119028</v>
      </c>
    </row>
    <row r="52" spans="1:10" ht="12.75">
      <c r="A52" s="71">
        <v>53</v>
      </c>
      <c r="B52" s="71" t="s">
        <v>94</v>
      </c>
      <c r="C52" s="71" t="s">
        <v>10</v>
      </c>
      <c r="D52" s="72" t="s">
        <v>7</v>
      </c>
      <c r="E52" s="73">
        <v>0.5459610027855153</v>
      </c>
      <c r="F52" s="74" t="s">
        <v>311</v>
      </c>
      <c r="G52" s="75">
        <v>0.4514285714285714</v>
      </c>
      <c r="H52" s="76">
        <v>0.5823529411764706</v>
      </c>
      <c r="I52" s="79">
        <v>0.521</v>
      </c>
      <c r="J52" s="77">
        <f>SUM(SMALL(E52:I52,{1,2,3,4}))</f>
        <v>2.1007425153905572</v>
      </c>
    </row>
    <row r="53" spans="1:10" ht="12.75">
      <c r="A53" s="71">
        <v>54</v>
      </c>
      <c r="B53" s="71" t="s">
        <v>95</v>
      </c>
      <c r="C53" s="71" t="s">
        <v>96</v>
      </c>
      <c r="D53" s="72" t="s">
        <v>7</v>
      </c>
      <c r="E53" s="73">
        <v>0.5543175487465181</v>
      </c>
      <c r="F53" s="74">
        <v>0.5507246376811594</v>
      </c>
      <c r="G53" s="75">
        <v>0.43857142857142856</v>
      </c>
      <c r="H53" s="76">
        <v>0.6</v>
      </c>
      <c r="I53" s="79">
        <v>0.586</v>
      </c>
      <c r="J53" s="77">
        <f>SUM(SMALL(E53:I53,{1,2,3,4}))</f>
        <v>2.129613614999106</v>
      </c>
    </row>
    <row r="54" spans="1:10" ht="12.75">
      <c r="A54" s="71">
        <v>55</v>
      </c>
      <c r="B54" s="71" t="s">
        <v>231</v>
      </c>
      <c r="C54" s="71" t="s">
        <v>211</v>
      </c>
      <c r="D54" s="72" t="s">
        <v>7</v>
      </c>
      <c r="E54" s="73">
        <v>0.8746518105849582</v>
      </c>
      <c r="F54" s="74">
        <v>0.6630434782608695</v>
      </c>
      <c r="G54" s="75">
        <v>0.18142857142857144</v>
      </c>
      <c r="H54" s="76">
        <v>0.45294117647058824</v>
      </c>
      <c r="I54" s="79" t="s">
        <v>311</v>
      </c>
      <c r="J54" s="77">
        <f>SUM(SMALL(E54:I54,{1,2,3,4}))</f>
        <v>2.1720650367449874</v>
      </c>
    </row>
    <row r="55" spans="1:10" ht="12.75">
      <c r="A55" s="71">
        <v>56</v>
      </c>
      <c r="B55" s="71" t="s">
        <v>97</v>
      </c>
      <c r="C55" s="71" t="s">
        <v>98</v>
      </c>
      <c r="D55" s="72" t="s">
        <v>7</v>
      </c>
      <c r="E55" s="73">
        <v>0.5654596100278552</v>
      </c>
      <c r="F55" s="74">
        <v>0.5615942028985508</v>
      </c>
      <c r="G55" s="75">
        <v>0.5285714285714286</v>
      </c>
      <c r="H55" s="76" t="s">
        <v>311</v>
      </c>
      <c r="I55" s="79">
        <v>0.55</v>
      </c>
      <c r="J55" s="77">
        <f>SUM(SMALL(E55:I55,{1,2,3,4}))</f>
        <v>2.2056252414978346</v>
      </c>
    </row>
    <row r="56" spans="1:10" ht="12.75">
      <c r="A56" s="71">
        <v>57</v>
      </c>
      <c r="B56" s="71" t="s">
        <v>88</v>
      </c>
      <c r="C56" s="71" t="s">
        <v>89</v>
      </c>
      <c r="D56" s="72" t="s">
        <v>7</v>
      </c>
      <c r="E56" s="73">
        <v>0.5181058495821727</v>
      </c>
      <c r="F56" s="74">
        <v>0.6123188405797102</v>
      </c>
      <c r="G56" s="75">
        <v>0.6414285714285715</v>
      </c>
      <c r="H56" s="76" t="s">
        <v>311</v>
      </c>
      <c r="I56" s="79">
        <v>0.491</v>
      </c>
      <c r="J56" s="77">
        <f>SUM(SMALL(E56:I56,{1,2,3,4}))</f>
        <v>2.262853261590454</v>
      </c>
    </row>
    <row r="57" spans="1:10" ht="12.75">
      <c r="A57" s="71">
        <v>58</v>
      </c>
      <c r="B57" s="71" t="s">
        <v>154</v>
      </c>
      <c r="C57" s="71" t="s">
        <v>155</v>
      </c>
      <c r="D57" s="72" t="s">
        <v>7</v>
      </c>
      <c r="E57" s="73" t="s">
        <v>311</v>
      </c>
      <c r="F57" s="74">
        <v>0.5978260869565217</v>
      </c>
      <c r="G57" s="75">
        <v>0.5485714285714286</v>
      </c>
      <c r="H57" s="76">
        <v>0.6176470588235294</v>
      </c>
      <c r="I57" s="79">
        <v>0.639</v>
      </c>
      <c r="J57" s="77">
        <f>SUM(SMALL(E57:I57,{1,2,3,4}))</f>
        <v>2.4030445743514797</v>
      </c>
    </row>
    <row r="58" spans="1:10" ht="12.75">
      <c r="A58" s="71">
        <v>59</v>
      </c>
      <c r="B58" s="71" t="s">
        <v>103</v>
      </c>
      <c r="C58" s="71" t="s">
        <v>104</v>
      </c>
      <c r="D58" s="72" t="s">
        <v>19</v>
      </c>
      <c r="E58" s="73">
        <v>0.6239554317548747</v>
      </c>
      <c r="F58" s="74">
        <v>0.5579710144927537</v>
      </c>
      <c r="G58" s="75">
        <v>0.8585714285714285</v>
      </c>
      <c r="H58" s="76">
        <v>0.7235294117647059</v>
      </c>
      <c r="I58" s="79">
        <v>0.515</v>
      </c>
      <c r="J58" s="77">
        <f>SUM(SMALL(E58:I58,{1,2,3,4}))</f>
        <v>2.420455858012334</v>
      </c>
    </row>
    <row r="59" spans="1:10" ht="12.75">
      <c r="A59" s="71">
        <v>60</v>
      </c>
      <c r="B59" s="71" t="s">
        <v>115</v>
      </c>
      <c r="C59" s="71" t="s">
        <v>213</v>
      </c>
      <c r="D59" s="72" t="s">
        <v>19</v>
      </c>
      <c r="E59" s="73">
        <v>0.6573816155988857</v>
      </c>
      <c r="F59" s="74">
        <v>0.6376811594202898</v>
      </c>
      <c r="G59" s="75">
        <v>0.5014285714285714</v>
      </c>
      <c r="H59" s="76">
        <v>0.6588235294117647</v>
      </c>
      <c r="I59" s="79">
        <v>0.71</v>
      </c>
      <c r="J59" s="77">
        <f>SUM(SMALL(E59:I59,{1,2,3,4}))</f>
        <v>2.4553148758595116</v>
      </c>
    </row>
    <row r="60" spans="1:10" ht="12.75">
      <c r="A60" s="71">
        <v>61</v>
      </c>
      <c r="B60" s="71" t="s">
        <v>156</v>
      </c>
      <c r="C60" s="71" t="s">
        <v>213</v>
      </c>
      <c r="D60" s="72" t="s">
        <v>7</v>
      </c>
      <c r="E60" s="73" t="s">
        <v>311</v>
      </c>
      <c r="F60" s="74">
        <v>0.6340579710144928</v>
      </c>
      <c r="G60" s="75">
        <v>0.5814285714285714</v>
      </c>
      <c r="H60" s="76">
        <v>0.6294117647058823</v>
      </c>
      <c r="I60" s="79">
        <v>0.627</v>
      </c>
      <c r="J60" s="77">
        <f>SUM(SMALL(E60:I60,{1,2,3,4}))</f>
        <v>2.4718983071489466</v>
      </c>
    </row>
    <row r="61" spans="1:10" ht="12.75">
      <c r="A61" s="71">
        <v>62</v>
      </c>
      <c r="B61" s="71" t="s">
        <v>102</v>
      </c>
      <c r="C61" s="71" t="s">
        <v>66</v>
      </c>
      <c r="D61" s="72" t="s">
        <v>7</v>
      </c>
      <c r="E61" s="73">
        <v>0.6128133704735376</v>
      </c>
      <c r="F61" s="74">
        <v>0.5543478260869565</v>
      </c>
      <c r="G61" s="75">
        <v>0.7114285714285714</v>
      </c>
      <c r="H61" s="76" t="s">
        <v>311</v>
      </c>
      <c r="I61" s="79">
        <v>0.663</v>
      </c>
      <c r="J61" s="77">
        <f>SUM(SMALL(E61:I61,{1,2,3,4}))</f>
        <v>2.5415897679890658</v>
      </c>
    </row>
    <row r="62" spans="1:10" ht="12.75">
      <c r="A62" s="71">
        <v>63</v>
      </c>
      <c r="B62" s="71" t="s">
        <v>90</v>
      </c>
      <c r="C62" s="71" t="s">
        <v>89</v>
      </c>
      <c r="D62" s="72" t="s">
        <v>7</v>
      </c>
      <c r="E62" s="73">
        <v>0.520891364902507</v>
      </c>
      <c r="F62" s="74">
        <v>0.7028985507246377</v>
      </c>
      <c r="G62" s="75">
        <v>0.6742857142857143</v>
      </c>
      <c r="H62" s="76" t="s">
        <v>311</v>
      </c>
      <c r="I62" s="79">
        <v>0.657</v>
      </c>
      <c r="J62" s="77">
        <f>SUM(SMALL(E62:I62,{1,2,3,4}))</f>
        <v>2.555075629912859</v>
      </c>
    </row>
    <row r="63" spans="1:10" ht="12.75">
      <c r="A63" s="71">
        <v>64</v>
      </c>
      <c r="B63" s="71" t="s">
        <v>110</v>
      </c>
      <c r="C63" s="71" t="s">
        <v>205</v>
      </c>
      <c r="D63" s="72" t="s">
        <v>7</v>
      </c>
      <c r="E63" s="73">
        <v>0.649025069637883</v>
      </c>
      <c r="F63" s="74">
        <v>0.5833333333333334</v>
      </c>
      <c r="G63" s="75">
        <v>0.6757142857142857</v>
      </c>
      <c r="H63" s="76">
        <v>0.6529411764705882</v>
      </c>
      <c r="I63" s="79" t="s">
        <v>311</v>
      </c>
      <c r="J63" s="77">
        <f>SUM(SMALL(E63:I63,{1,2,3,4}))</f>
        <v>2.5610138651560903</v>
      </c>
    </row>
    <row r="64" spans="1:10" ht="12.75">
      <c r="A64" s="71">
        <v>65</v>
      </c>
      <c r="B64" s="71" t="s">
        <v>105</v>
      </c>
      <c r="C64" s="71"/>
      <c r="D64" s="78" t="s">
        <v>7</v>
      </c>
      <c r="E64" s="73">
        <v>0.6267409470752089</v>
      </c>
      <c r="F64" s="74">
        <v>0.6594202898550725</v>
      </c>
      <c r="G64" s="75">
        <v>0.7328571428571429</v>
      </c>
      <c r="H64" s="76" t="s">
        <v>311</v>
      </c>
      <c r="I64" s="79">
        <v>0.574</v>
      </c>
      <c r="J64" s="77">
        <f>SUM(SMALL(E64:I64,{1,2,3,4}))</f>
        <v>2.5930183797874244</v>
      </c>
    </row>
    <row r="65" spans="1:10" ht="12.75">
      <c r="A65" s="71">
        <v>66</v>
      </c>
      <c r="B65" s="71" t="s">
        <v>109</v>
      </c>
      <c r="C65" s="71" t="s">
        <v>200</v>
      </c>
      <c r="D65" s="72" t="s">
        <v>19</v>
      </c>
      <c r="E65" s="73">
        <v>0.6406685236768802</v>
      </c>
      <c r="F65" s="74" t="s">
        <v>311</v>
      </c>
      <c r="G65" s="75">
        <v>0.5914285714285714</v>
      </c>
      <c r="H65" s="76">
        <v>0.6941176470588235</v>
      </c>
      <c r="I65" s="79">
        <v>0.675</v>
      </c>
      <c r="J65" s="77">
        <f>SUM(SMALL(E65:I65,{1,2,3,4}))</f>
        <v>2.601214742164275</v>
      </c>
    </row>
    <row r="66" spans="1:10" ht="12.75">
      <c r="A66" s="71">
        <v>67</v>
      </c>
      <c r="B66" s="71" t="s">
        <v>130</v>
      </c>
      <c r="C66" s="71" t="s">
        <v>211</v>
      </c>
      <c r="D66" s="72" t="s">
        <v>19</v>
      </c>
      <c r="E66" s="73">
        <v>0.7576601671309192</v>
      </c>
      <c r="F66" s="74">
        <v>0.6268115942028986</v>
      </c>
      <c r="G66" s="75">
        <v>0.44857142857142857</v>
      </c>
      <c r="H66" s="76" t="s">
        <v>311</v>
      </c>
      <c r="I66" s="79">
        <v>0.888</v>
      </c>
      <c r="J66" s="77">
        <f>SUM(SMALL(E66:I66,{1,2,3,4}))</f>
        <v>2.721043189905246</v>
      </c>
    </row>
    <row r="67" spans="1:10" ht="12.75">
      <c r="A67" s="71">
        <v>68</v>
      </c>
      <c r="B67" s="71" t="s">
        <v>129</v>
      </c>
      <c r="C67" s="71" t="s">
        <v>257</v>
      </c>
      <c r="D67" s="72" t="s">
        <v>19</v>
      </c>
      <c r="E67" s="73">
        <v>0.7465181058495822</v>
      </c>
      <c r="F67" s="74">
        <v>0.6739130434782609</v>
      </c>
      <c r="G67" s="75">
        <v>0.6485714285714286</v>
      </c>
      <c r="H67" s="76">
        <v>0.7941176470588235</v>
      </c>
      <c r="I67" s="79">
        <v>0.87</v>
      </c>
      <c r="J67" s="77">
        <f>SUM(SMALL(E67:I67,{1,2,3,4}))</f>
        <v>2.863120224958095</v>
      </c>
    </row>
    <row r="68" spans="1:10" ht="12.75">
      <c r="A68" s="71">
        <v>69</v>
      </c>
      <c r="B68" s="71" t="s">
        <v>131</v>
      </c>
      <c r="C68" s="71" t="s">
        <v>132</v>
      </c>
      <c r="D68" s="72" t="s">
        <v>7</v>
      </c>
      <c r="E68" s="73">
        <v>0.7688022284122563</v>
      </c>
      <c r="F68" s="74">
        <v>0.677536231884058</v>
      </c>
      <c r="G68" s="75">
        <v>0.6857142857142857</v>
      </c>
      <c r="H68" s="76" t="s">
        <v>311</v>
      </c>
      <c r="I68" s="79">
        <v>0.769</v>
      </c>
      <c r="J68" s="77">
        <f>SUM(SMALL(E68:I68,{1,2,3,4}))</f>
        <v>2.9010527460106</v>
      </c>
    </row>
    <row r="69" spans="1:10" ht="12.75">
      <c r="A69" s="71">
        <v>70</v>
      </c>
      <c r="B69" s="71" t="s">
        <v>128</v>
      </c>
      <c r="C69" s="71" t="s">
        <v>215</v>
      </c>
      <c r="D69" s="72" t="s">
        <v>19</v>
      </c>
      <c r="E69" s="73">
        <v>0.7437325905292479</v>
      </c>
      <c r="F69" s="74">
        <v>0.6956521739130435</v>
      </c>
      <c r="G69" s="75" t="s">
        <v>311</v>
      </c>
      <c r="H69" s="76">
        <v>0.7529411764705882</v>
      </c>
      <c r="I69" s="79">
        <v>0.74</v>
      </c>
      <c r="J69" s="77">
        <f>SUM(SMALL(E69:I69,{1,2,3,4}))</f>
        <v>2.9323259409128797</v>
      </c>
    </row>
    <row r="70" spans="1:10" ht="12.75">
      <c r="A70" s="71">
        <v>71</v>
      </c>
      <c r="B70" s="71" t="s">
        <v>158</v>
      </c>
      <c r="C70" s="71" t="s">
        <v>108</v>
      </c>
      <c r="D70" s="72" t="s">
        <v>19</v>
      </c>
      <c r="E70" s="73" t="s">
        <v>311</v>
      </c>
      <c r="F70" s="74">
        <v>0.7282608695652174</v>
      </c>
      <c r="G70" s="75">
        <v>0.6714285714285714</v>
      </c>
      <c r="H70" s="76">
        <v>0.7470588235294118</v>
      </c>
      <c r="I70" s="79">
        <v>0.811</v>
      </c>
      <c r="J70" s="77">
        <f>SUM(SMALL(E70:I70,{1,2,3,4}))</f>
        <v>2.9577482645232003</v>
      </c>
    </row>
    <row r="71" spans="1:10" ht="12.75">
      <c r="A71" s="71">
        <v>72</v>
      </c>
      <c r="B71" s="71" t="s">
        <v>229</v>
      </c>
      <c r="C71" s="71" t="s">
        <v>230</v>
      </c>
      <c r="D71" s="72" t="s">
        <v>7</v>
      </c>
      <c r="E71" s="73">
        <v>0.871866295264624</v>
      </c>
      <c r="F71" s="74">
        <v>0.7717391304347826</v>
      </c>
      <c r="G71" s="75">
        <v>0.7071428571428572</v>
      </c>
      <c r="H71" s="76">
        <v>0.6823529411764706</v>
      </c>
      <c r="I71" s="79">
        <v>0.976</v>
      </c>
      <c r="J71" s="77">
        <f>SUM(SMALL(E71:I71,{1,2,3,4}))</f>
        <v>3.0331012240187345</v>
      </c>
    </row>
    <row r="72" spans="1:10" ht="12.75">
      <c r="A72" s="71">
        <v>73</v>
      </c>
      <c r="B72" s="71" t="s">
        <v>125</v>
      </c>
      <c r="C72" s="71" t="s">
        <v>126</v>
      </c>
      <c r="D72" s="72" t="s">
        <v>7</v>
      </c>
      <c r="E72" s="73">
        <v>0.7214484679665738</v>
      </c>
      <c r="F72" s="74">
        <v>0.7427536231884058</v>
      </c>
      <c r="G72" s="75">
        <v>0.86</v>
      </c>
      <c r="H72" s="76">
        <v>0.8058823529411765</v>
      </c>
      <c r="I72" s="79" t="s">
        <v>311</v>
      </c>
      <c r="J72" s="77">
        <f>SUM(SMALL(E72:I72,{1,2,3,4}))</f>
        <v>3.130084444096156</v>
      </c>
    </row>
    <row r="73" spans="1:10" ht="12.75">
      <c r="A73" s="71">
        <v>74</v>
      </c>
      <c r="B73" s="71" t="s">
        <v>235</v>
      </c>
      <c r="C73" s="71" t="s">
        <v>236</v>
      </c>
      <c r="D73" s="72" t="s">
        <v>7</v>
      </c>
      <c r="E73" s="73">
        <v>0.924791086350975</v>
      </c>
      <c r="F73" s="74">
        <v>0.9927536231884058</v>
      </c>
      <c r="G73" s="75">
        <v>0.7428571428571429</v>
      </c>
      <c r="H73" s="76">
        <v>0.7</v>
      </c>
      <c r="I73" s="79">
        <v>0.763</v>
      </c>
      <c r="J73" s="77">
        <f>SUM(SMALL(E73:I73,{1,2,3,4}))</f>
        <v>3.130648229208118</v>
      </c>
    </row>
    <row r="74" spans="1:10" ht="12.75">
      <c r="A74" s="71">
        <v>75</v>
      </c>
      <c r="B74" s="71" t="s">
        <v>138</v>
      </c>
      <c r="C74" s="71" t="s">
        <v>135</v>
      </c>
      <c r="D74" s="72" t="s">
        <v>19</v>
      </c>
      <c r="E74" s="73">
        <v>0.8523676880222841</v>
      </c>
      <c r="F74" s="74">
        <v>0.7463768115942029</v>
      </c>
      <c r="G74" s="75">
        <v>0.8757142857142857</v>
      </c>
      <c r="H74" s="76">
        <v>0.7647058823529411</v>
      </c>
      <c r="I74" s="79">
        <v>0.787</v>
      </c>
      <c r="J74" s="77">
        <f>SUM(SMALL(E74:I74,{1,2,3,4}))</f>
        <v>3.1504503819694283</v>
      </c>
    </row>
    <row r="75" spans="1:10" ht="12.75">
      <c r="A75" s="71">
        <v>76</v>
      </c>
      <c r="B75" s="71" t="s">
        <v>133</v>
      </c>
      <c r="C75" s="71" t="s">
        <v>126</v>
      </c>
      <c r="D75" s="72" t="s">
        <v>7</v>
      </c>
      <c r="E75" s="73">
        <v>0.7743732590529248</v>
      </c>
      <c r="F75" s="74">
        <v>0.6521739130434783</v>
      </c>
      <c r="G75" s="75">
        <v>0.78</v>
      </c>
      <c r="H75" s="76" t="s">
        <v>311</v>
      </c>
      <c r="I75" s="79">
        <v>0.988</v>
      </c>
      <c r="J75" s="77">
        <f>SUM(SMALL(E75:I75,{1,2,3,4}))</f>
        <v>3.1945471720964034</v>
      </c>
    </row>
    <row r="76" spans="1:10" ht="12.75">
      <c r="A76" s="71">
        <v>77</v>
      </c>
      <c r="B76" s="71" t="s">
        <v>134</v>
      </c>
      <c r="C76" s="71" t="s">
        <v>135</v>
      </c>
      <c r="D76" s="72" t="s">
        <v>19</v>
      </c>
      <c r="E76" s="73">
        <v>0.7771587743732591</v>
      </c>
      <c r="F76" s="74">
        <v>0.7934782608695652</v>
      </c>
      <c r="G76" s="75">
        <v>0.8528571428571429</v>
      </c>
      <c r="H76" s="76">
        <v>0.8117647058823529</v>
      </c>
      <c r="I76" s="79">
        <v>0.876</v>
      </c>
      <c r="J76" s="77">
        <f>SUM(SMALL(E76:I76,{1,2,3,4}))</f>
        <v>3.2352588839823198</v>
      </c>
    </row>
    <row r="77" spans="1:10" ht="12.75">
      <c r="A77" s="71">
        <v>78</v>
      </c>
      <c r="B77" s="71" t="s">
        <v>159</v>
      </c>
      <c r="C77" s="71" t="s">
        <v>60</v>
      </c>
      <c r="D77" s="72" t="s">
        <v>7</v>
      </c>
      <c r="E77" s="73" t="s">
        <v>311</v>
      </c>
      <c r="F77" s="74">
        <v>0.7681159420289855</v>
      </c>
      <c r="G77" s="75">
        <v>0.9</v>
      </c>
      <c r="H77" s="76">
        <v>0.8235294117647058</v>
      </c>
      <c r="I77" s="79">
        <v>0.799</v>
      </c>
      <c r="J77" s="77">
        <f>SUM(SMALL(E77:I77,{1,2,3,4}))</f>
        <v>3.2906453537936913</v>
      </c>
    </row>
    <row r="78" spans="1:10" ht="12.75">
      <c r="A78" s="71">
        <v>79</v>
      </c>
      <c r="B78" s="71" t="s">
        <v>233</v>
      </c>
      <c r="C78" s="71" t="s">
        <v>234</v>
      </c>
      <c r="D78" s="72" t="s">
        <v>19</v>
      </c>
      <c r="E78" s="73">
        <v>0.9164345403899722</v>
      </c>
      <c r="F78" s="74">
        <v>0.8695652173913043</v>
      </c>
      <c r="G78" s="75">
        <v>0.9128571428571428</v>
      </c>
      <c r="H78" s="76">
        <v>0.8294117647058824</v>
      </c>
      <c r="I78" s="79">
        <v>0.84</v>
      </c>
      <c r="J78" s="77">
        <f>SUM(SMALL(E78:I78,{1,2,3,4}))</f>
        <v>3.4518341249543294</v>
      </c>
    </row>
    <row r="79" spans="1:10" ht="12.75">
      <c r="A79" s="71">
        <v>80</v>
      </c>
      <c r="B79" s="71" t="s">
        <v>137</v>
      </c>
      <c r="C79" s="71" t="s">
        <v>211</v>
      </c>
      <c r="D79" s="72" t="s">
        <v>7</v>
      </c>
      <c r="E79" s="73">
        <v>0.7966573816155988</v>
      </c>
      <c r="F79" s="74">
        <v>0.8115942028985508</v>
      </c>
      <c r="G79" s="75">
        <v>0.9642857142857143</v>
      </c>
      <c r="H79" s="76" t="s">
        <v>311</v>
      </c>
      <c r="I79" s="79">
        <v>0.941</v>
      </c>
      <c r="J79" s="77">
        <f>SUM(SMALL(E79:I79,{1,2,3,4}))</f>
        <v>3.513537298799864</v>
      </c>
    </row>
    <row r="80" spans="1:10" ht="12.75">
      <c r="A80" s="71">
        <v>81</v>
      </c>
      <c r="B80" s="71" t="s">
        <v>232</v>
      </c>
      <c r="C80" s="71" t="s">
        <v>10</v>
      </c>
      <c r="D80" s="72" t="s">
        <v>7</v>
      </c>
      <c r="E80" s="73">
        <v>0.8857938718662952</v>
      </c>
      <c r="F80" s="74">
        <v>0.8007246376811594</v>
      </c>
      <c r="G80" s="75">
        <v>0.93</v>
      </c>
      <c r="H80" s="76" t="s">
        <v>311</v>
      </c>
      <c r="I80" s="79">
        <v>0.947</v>
      </c>
      <c r="J80" s="77">
        <f>SUM(SMALL(E80:I80,{1,2,3,4}))</f>
        <v>3.5635185095474546</v>
      </c>
    </row>
    <row r="81" spans="1:10" ht="12.75">
      <c r="A81" s="71">
        <v>82</v>
      </c>
      <c r="B81" s="71" t="s">
        <v>161</v>
      </c>
      <c r="C81" s="71" t="s">
        <v>60</v>
      </c>
      <c r="D81" s="78" t="s">
        <v>19</v>
      </c>
      <c r="E81" s="73" t="s">
        <v>311</v>
      </c>
      <c r="F81" s="74">
        <v>0.9130434782608695</v>
      </c>
      <c r="G81" s="75">
        <v>0.9685714285714285</v>
      </c>
      <c r="H81" s="76">
        <v>0.8352941176470589</v>
      </c>
      <c r="I81" s="79">
        <v>0.905</v>
      </c>
      <c r="J81" s="77">
        <f>SUM(SMALL(E81:I81,{1,2,3,4}))</f>
        <v>3.621909024479357</v>
      </c>
    </row>
    <row r="82" spans="1:10" ht="12.75">
      <c r="A82" s="71">
        <v>83</v>
      </c>
      <c r="B82" s="71" t="s">
        <v>239</v>
      </c>
      <c r="C82" s="71" t="s">
        <v>56</v>
      </c>
      <c r="D82" s="72" t="s">
        <v>7</v>
      </c>
      <c r="E82" s="73">
        <v>0.9554317548746518</v>
      </c>
      <c r="F82" s="74">
        <v>0.967391304347826</v>
      </c>
      <c r="G82" s="75">
        <v>0.9857142857142858</v>
      </c>
      <c r="H82" s="76" t="s">
        <v>311</v>
      </c>
      <c r="I82" s="79">
        <v>0.817</v>
      </c>
      <c r="J82" s="77">
        <f>SUM(SMALL(E82:I82,{1,2,3,4}))</f>
        <v>3.7255373449367637</v>
      </c>
    </row>
    <row r="83" spans="1:10" ht="12.75">
      <c r="A83" s="80">
        <v>84</v>
      </c>
      <c r="B83" s="80" t="s">
        <v>241</v>
      </c>
      <c r="C83" s="80" t="s">
        <v>100</v>
      </c>
      <c r="D83" s="81" t="s">
        <v>7</v>
      </c>
      <c r="E83" s="82">
        <v>0.9972144846796658</v>
      </c>
      <c r="F83" s="83">
        <v>2.496376811594203</v>
      </c>
      <c r="G83" s="84" t="s">
        <v>311</v>
      </c>
      <c r="H83" s="85">
        <v>0.8647058823529412</v>
      </c>
      <c r="I83" s="86">
        <v>1</v>
      </c>
      <c r="J83" s="87">
        <f>SUM(SMALL(E83:I83,{1,2,3,4}))</f>
        <v>5.35829717862681</v>
      </c>
    </row>
    <row r="84" spans="1:10" ht="12.75">
      <c r="A84" s="96"/>
      <c r="B84" s="96"/>
      <c r="C84" s="96"/>
      <c r="D84" s="97"/>
      <c r="E84" s="98"/>
      <c r="F84" s="98"/>
      <c r="G84" s="98"/>
      <c r="H84" s="98"/>
      <c r="I84" s="98"/>
      <c r="J84" s="99"/>
    </row>
    <row r="85" spans="1:11" ht="12.75">
      <c r="A85" s="89"/>
      <c r="B85" s="89"/>
      <c r="C85" s="89"/>
      <c r="D85" s="90"/>
      <c r="E85" s="91"/>
      <c r="F85" s="91"/>
      <c r="G85" s="91"/>
      <c r="H85" s="91"/>
      <c r="I85" s="91"/>
      <c r="J85" s="92"/>
      <c r="K85" s="88"/>
    </row>
    <row r="86" spans="1:11" ht="12.75">
      <c r="A86" s="89"/>
      <c r="B86" s="89"/>
      <c r="C86" s="89"/>
      <c r="D86" s="90"/>
      <c r="E86" s="91"/>
      <c r="F86" s="91"/>
      <c r="G86" s="91"/>
      <c r="H86" s="91"/>
      <c r="I86" s="91"/>
      <c r="J86" s="92"/>
      <c r="K86" s="88"/>
    </row>
    <row r="87" spans="1:11" ht="12.75">
      <c r="A87" s="89"/>
      <c r="B87" s="89"/>
      <c r="C87" s="89"/>
      <c r="D87" s="90"/>
      <c r="E87" s="91"/>
      <c r="F87" s="91"/>
      <c r="G87" s="91"/>
      <c r="H87" s="91"/>
      <c r="I87" s="91"/>
      <c r="J87" s="92"/>
      <c r="K87" s="88"/>
    </row>
    <row r="88" spans="1:11" ht="12.75">
      <c r="A88" s="89"/>
      <c r="B88" s="89"/>
      <c r="C88" s="89"/>
      <c r="D88" s="90"/>
      <c r="E88" s="91"/>
      <c r="F88" s="91"/>
      <c r="G88" s="91"/>
      <c r="H88" s="91"/>
      <c r="I88" s="91"/>
      <c r="J88" s="92"/>
      <c r="K88" s="88"/>
    </row>
    <row r="89" spans="1:11" ht="12.75">
      <c r="A89" s="89"/>
      <c r="B89" s="89"/>
      <c r="C89" s="89"/>
      <c r="D89" s="90"/>
      <c r="E89" s="91"/>
      <c r="F89" s="91"/>
      <c r="G89" s="91"/>
      <c r="H89" s="91"/>
      <c r="I89" s="91"/>
      <c r="J89" s="92"/>
      <c r="K89" s="88"/>
    </row>
    <row r="90" spans="1:11" ht="12.75">
      <c r="A90" s="89"/>
      <c r="B90" s="89"/>
      <c r="C90" s="89"/>
      <c r="D90" s="90"/>
      <c r="E90" s="91"/>
      <c r="F90" s="91"/>
      <c r="G90" s="91"/>
      <c r="H90" s="91"/>
      <c r="I90" s="91"/>
      <c r="J90" s="92"/>
      <c r="K90" s="88"/>
    </row>
    <row r="91" spans="1:11" ht="12.75">
      <c r="A91" s="89"/>
      <c r="B91" s="89"/>
      <c r="C91" s="89"/>
      <c r="D91" s="90"/>
      <c r="E91" s="91"/>
      <c r="F91" s="91"/>
      <c r="G91" s="91"/>
      <c r="H91" s="91"/>
      <c r="I91" s="91"/>
      <c r="J91" s="92"/>
      <c r="K91" s="88"/>
    </row>
    <row r="92" spans="1:11" ht="12.75">
      <c r="A92" s="89"/>
      <c r="B92" s="89"/>
      <c r="C92" s="89"/>
      <c r="D92" s="90"/>
      <c r="E92" s="91"/>
      <c r="F92" s="91"/>
      <c r="G92" s="91"/>
      <c r="H92" s="91"/>
      <c r="I92" s="91"/>
      <c r="J92" s="92"/>
      <c r="K92" s="88"/>
    </row>
    <row r="93" spans="1:11" ht="12.75">
      <c r="A93" s="89"/>
      <c r="B93" s="89"/>
      <c r="C93" s="89"/>
      <c r="D93" s="90"/>
      <c r="E93" s="91"/>
      <c r="F93" s="91"/>
      <c r="G93" s="91"/>
      <c r="H93" s="91"/>
      <c r="I93" s="91"/>
      <c r="J93" s="92"/>
      <c r="K93" s="88"/>
    </row>
    <row r="94" spans="1:11" ht="12.75">
      <c r="A94" s="89"/>
      <c r="B94" s="89"/>
      <c r="C94" s="89"/>
      <c r="D94" s="90"/>
      <c r="E94" s="91"/>
      <c r="F94" s="91"/>
      <c r="G94" s="91"/>
      <c r="H94" s="91"/>
      <c r="I94" s="91"/>
      <c r="J94" s="92"/>
      <c r="K94" s="88"/>
    </row>
    <row r="95" spans="1:11" ht="12.75">
      <c r="A95" s="89"/>
      <c r="B95" s="89"/>
      <c r="C95" s="89"/>
      <c r="D95" s="90"/>
      <c r="E95" s="91"/>
      <c r="F95" s="91"/>
      <c r="G95" s="91"/>
      <c r="H95" s="91"/>
      <c r="I95" s="91"/>
      <c r="J95" s="92"/>
      <c r="K95" s="88"/>
    </row>
    <row r="96" spans="1:11" ht="12.75">
      <c r="A96" s="89"/>
      <c r="B96" s="89"/>
      <c r="C96" s="89"/>
      <c r="D96" s="90"/>
      <c r="E96" s="91"/>
      <c r="F96" s="91"/>
      <c r="G96" s="91"/>
      <c r="H96" s="91"/>
      <c r="I96" s="91"/>
      <c r="J96" s="92"/>
      <c r="K96" s="88"/>
    </row>
    <row r="97" spans="1:11" ht="12.75">
      <c r="A97" s="89"/>
      <c r="B97" s="89"/>
      <c r="C97" s="89"/>
      <c r="D97" s="90"/>
      <c r="E97" s="91"/>
      <c r="F97" s="91"/>
      <c r="G97" s="91"/>
      <c r="H97" s="91"/>
      <c r="I97" s="91"/>
      <c r="J97" s="92"/>
      <c r="K97" s="88"/>
    </row>
    <row r="98" spans="1:11" ht="12.75">
      <c r="A98" s="89"/>
      <c r="B98" s="89"/>
      <c r="C98" s="89"/>
      <c r="D98" s="90"/>
      <c r="E98" s="91"/>
      <c r="F98" s="91"/>
      <c r="G98" s="91"/>
      <c r="H98" s="91"/>
      <c r="I98" s="91"/>
      <c r="J98" s="92"/>
      <c r="K98" s="88"/>
    </row>
    <row r="99" spans="1:11" ht="12.75">
      <c r="A99" s="89"/>
      <c r="B99" s="89"/>
      <c r="C99" s="89"/>
      <c r="D99" s="90"/>
      <c r="E99" s="91"/>
      <c r="F99" s="91"/>
      <c r="G99" s="91"/>
      <c r="H99" s="91"/>
      <c r="I99" s="91"/>
      <c r="J99" s="92"/>
      <c r="K99" s="88"/>
    </row>
    <row r="100" spans="1:11" ht="12.75">
      <c r="A100" s="89"/>
      <c r="B100" s="89"/>
      <c r="C100" s="89"/>
      <c r="D100" s="90"/>
      <c r="E100" s="91"/>
      <c r="F100" s="91"/>
      <c r="G100" s="91"/>
      <c r="H100" s="91"/>
      <c r="I100" s="91"/>
      <c r="J100" s="92"/>
      <c r="K100" s="88"/>
    </row>
    <row r="101" spans="1:11" ht="12.75">
      <c r="A101" s="89"/>
      <c r="B101" s="89"/>
      <c r="C101" s="89"/>
      <c r="D101" s="90"/>
      <c r="E101" s="91"/>
      <c r="F101" s="91"/>
      <c r="G101" s="91"/>
      <c r="H101" s="91"/>
      <c r="I101" s="91"/>
      <c r="J101" s="92"/>
      <c r="K101" s="88"/>
    </row>
    <row r="102" spans="1:11" ht="12.75">
      <c r="A102" s="89"/>
      <c r="B102" s="89"/>
      <c r="C102" s="89"/>
      <c r="D102" s="90"/>
      <c r="E102" s="91"/>
      <c r="F102" s="91"/>
      <c r="G102" s="91"/>
      <c r="H102" s="91"/>
      <c r="I102" s="91"/>
      <c r="J102" s="92"/>
      <c r="K102" s="88"/>
    </row>
    <row r="103" spans="1:11" ht="12.75">
      <c r="A103" s="89"/>
      <c r="B103" s="89"/>
      <c r="C103" s="89"/>
      <c r="D103" s="90"/>
      <c r="E103" s="91"/>
      <c r="F103" s="91"/>
      <c r="G103" s="91"/>
      <c r="H103" s="91"/>
      <c r="I103" s="91"/>
      <c r="J103" s="92"/>
      <c r="K103" s="88"/>
    </row>
    <row r="104" spans="1:11" ht="12.75">
      <c r="A104" s="89"/>
      <c r="B104" s="89"/>
      <c r="C104" s="89"/>
      <c r="D104" s="90"/>
      <c r="E104" s="91"/>
      <c r="F104" s="91"/>
      <c r="G104" s="91"/>
      <c r="H104" s="91"/>
      <c r="I104" s="91"/>
      <c r="J104" s="92"/>
      <c r="K104" s="88"/>
    </row>
    <row r="105" spans="1:11" ht="12.75">
      <c r="A105" s="89"/>
      <c r="B105" s="89"/>
      <c r="C105" s="89"/>
      <c r="D105" s="90"/>
      <c r="E105" s="91"/>
      <c r="F105" s="91"/>
      <c r="G105" s="91"/>
      <c r="H105" s="91"/>
      <c r="I105" s="91"/>
      <c r="J105" s="92"/>
      <c r="K105" s="88"/>
    </row>
    <row r="106" spans="1:11" ht="12.75">
      <c r="A106" s="89"/>
      <c r="B106" s="89"/>
      <c r="C106" s="89"/>
      <c r="D106" s="90"/>
      <c r="E106" s="91"/>
      <c r="F106" s="91"/>
      <c r="G106" s="91"/>
      <c r="H106" s="91"/>
      <c r="I106" s="91"/>
      <c r="J106" s="92"/>
      <c r="K106" s="88"/>
    </row>
    <row r="107" spans="1:11" ht="12.75">
      <c r="A107" s="89"/>
      <c r="B107" s="89"/>
      <c r="C107" s="89"/>
      <c r="D107" s="90"/>
      <c r="E107" s="91"/>
      <c r="F107" s="91"/>
      <c r="G107" s="91"/>
      <c r="H107" s="91"/>
      <c r="I107" s="91"/>
      <c r="J107" s="92"/>
      <c r="K107" s="88"/>
    </row>
    <row r="108" spans="1:11" ht="12.75">
      <c r="A108" s="89"/>
      <c r="B108" s="89"/>
      <c r="C108" s="89"/>
      <c r="D108" s="90"/>
      <c r="E108" s="91"/>
      <c r="F108" s="91"/>
      <c r="G108" s="91"/>
      <c r="H108" s="91"/>
      <c r="I108" s="91"/>
      <c r="J108" s="92"/>
      <c r="K108" s="88"/>
    </row>
    <row r="109" spans="1:11" ht="12.75">
      <c r="A109" s="89"/>
      <c r="B109" s="89"/>
      <c r="C109" s="89"/>
      <c r="D109" s="90"/>
      <c r="E109" s="91"/>
      <c r="F109" s="91"/>
      <c r="G109" s="91"/>
      <c r="H109" s="91"/>
      <c r="I109" s="91"/>
      <c r="J109" s="92"/>
      <c r="K109" s="88"/>
    </row>
    <row r="110" spans="1:11" ht="12.75">
      <c r="A110" s="89"/>
      <c r="B110" s="89"/>
      <c r="C110" s="89"/>
      <c r="D110" s="90"/>
      <c r="E110" s="91"/>
      <c r="F110" s="91"/>
      <c r="G110" s="91"/>
      <c r="H110" s="91"/>
      <c r="I110" s="91"/>
      <c r="J110" s="92"/>
      <c r="K110" s="88"/>
    </row>
    <row r="111" spans="1:11" ht="12.75">
      <c r="A111" s="89"/>
      <c r="B111" s="89"/>
      <c r="C111" s="89"/>
      <c r="D111" s="90"/>
      <c r="E111" s="91"/>
      <c r="F111" s="91"/>
      <c r="G111" s="91"/>
      <c r="H111" s="91"/>
      <c r="I111" s="91"/>
      <c r="J111" s="92"/>
      <c r="K111" s="88"/>
    </row>
    <row r="112" spans="1:11" ht="12.75">
      <c r="A112" s="89"/>
      <c r="B112" s="89"/>
      <c r="C112" s="89"/>
      <c r="D112" s="90"/>
      <c r="E112" s="91"/>
      <c r="F112" s="91"/>
      <c r="G112" s="91"/>
      <c r="H112" s="91"/>
      <c r="I112" s="91"/>
      <c r="J112" s="92"/>
      <c r="K112" s="88"/>
    </row>
    <row r="113" spans="1:11" ht="12.75">
      <c r="A113" s="89"/>
      <c r="B113" s="89"/>
      <c r="C113" s="89"/>
      <c r="D113" s="90"/>
      <c r="E113" s="91"/>
      <c r="F113" s="91"/>
      <c r="G113" s="91"/>
      <c r="H113" s="91"/>
      <c r="I113" s="91"/>
      <c r="J113" s="92"/>
      <c r="K113" s="88"/>
    </row>
    <row r="114" spans="1:11" ht="12.75">
      <c r="A114" s="89"/>
      <c r="B114" s="89"/>
      <c r="C114" s="89"/>
      <c r="D114" s="90"/>
      <c r="E114" s="91"/>
      <c r="F114" s="91"/>
      <c r="G114" s="91"/>
      <c r="H114" s="91"/>
      <c r="I114" s="91"/>
      <c r="J114" s="92"/>
      <c r="K114" s="88"/>
    </row>
    <row r="115" spans="1:11" ht="12.75">
      <c r="A115" s="89"/>
      <c r="B115" s="89"/>
      <c r="C115" s="89"/>
      <c r="D115" s="90"/>
      <c r="E115" s="91"/>
      <c r="F115" s="91"/>
      <c r="G115" s="91"/>
      <c r="H115" s="91"/>
      <c r="I115" s="91"/>
      <c r="J115" s="92"/>
      <c r="K115" s="88"/>
    </row>
    <row r="116" spans="1:11" ht="12.75">
      <c r="A116" s="89"/>
      <c r="B116" s="89"/>
      <c r="C116" s="89"/>
      <c r="D116" s="90"/>
      <c r="E116" s="91"/>
      <c r="F116" s="91"/>
      <c r="G116" s="91"/>
      <c r="H116" s="91"/>
      <c r="I116" s="91"/>
      <c r="J116" s="92"/>
      <c r="K116" s="88"/>
    </row>
    <row r="117" spans="1:11" ht="12.75">
      <c r="A117" s="89"/>
      <c r="B117" s="89"/>
      <c r="C117" s="89"/>
      <c r="D117" s="90"/>
      <c r="E117" s="91"/>
      <c r="F117" s="91"/>
      <c r="G117" s="91"/>
      <c r="H117" s="91"/>
      <c r="I117" s="91"/>
      <c r="J117" s="92"/>
      <c r="K117" s="88"/>
    </row>
    <row r="118" spans="1:11" ht="12.75">
      <c r="A118" s="89"/>
      <c r="B118" s="89"/>
      <c r="C118" s="89"/>
      <c r="D118" s="90"/>
      <c r="E118" s="90"/>
      <c r="F118" s="90"/>
      <c r="G118" s="90"/>
      <c r="H118" s="90"/>
      <c r="I118" s="90"/>
      <c r="J118" s="91"/>
      <c r="K118" s="88"/>
    </row>
    <row r="119" spans="1:11" ht="12.75">
      <c r="A119" s="89"/>
      <c r="B119" s="89"/>
      <c r="C119" s="89"/>
      <c r="D119" s="90"/>
      <c r="E119" s="90"/>
      <c r="F119" s="90"/>
      <c r="G119" s="90"/>
      <c r="H119" s="90"/>
      <c r="I119" s="90"/>
      <c r="J119" s="91"/>
      <c r="K119" s="88"/>
    </row>
    <row r="120" spans="1:10" ht="12.75">
      <c r="A120" s="93"/>
      <c r="B120" s="93"/>
      <c r="C120" s="93"/>
      <c r="D120" s="94"/>
      <c r="E120" s="94"/>
      <c r="F120" s="94"/>
      <c r="G120" s="94"/>
      <c r="H120" s="94"/>
      <c r="I120" s="94"/>
      <c r="J120" s="95"/>
    </row>
  </sheetData>
  <sheetProtection/>
  <autoFilter ref="A1:J1">
    <sortState ref="A2:J120">
      <sortCondition sortBy="value" ref="J2:J12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Żywcu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MKubielas.TKSP</dc:creator>
  <cp:keywords/>
  <dc:description/>
  <cp:lastModifiedBy>GroomX</cp:lastModifiedBy>
  <dcterms:created xsi:type="dcterms:W3CDTF">2011-08-05T07:33:57Z</dcterms:created>
  <dcterms:modified xsi:type="dcterms:W3CDTF">2011-09-07T07:55:42Z</dcterms:modified>
  <cp:category/>
  <cp:version/>
  <cp:contentType/>
  <cp:contentStatus/>
</cp:coreProperties>
</file>