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0km" sheetId="1" r:id="rId1"/>
    <sheet name="półmaratony" sheetId="2" r:id="rId2"/>
    <sheet name="maratony" sheetId="3" r:id="rId3"/>
  </sheets>
  <definedNames>
    <definedName name="_xlnm._FilterDatabase" localSheetId="0" hidden="1">'10km'!$A$1:$K$36</definedName>
    <definedName name="_xlnm._FilterDatabase" localSheetId="2" hidden="1">'maratony'!$A$1:$L$1</definedName>
    <definedName name="_xlnm._FilterDatabase" localSheetId="1" hidden="1">'półmaratony'!$A$1:$K$1</definedName>
  </definedNames>
  <calcPr fullCalcOnLoad="1"/>
</workbook>
</file>

<file path=xl/sharedStrings.xml><?xml version="1.0" encoding="utf-8"?>
<sst xmlns="http://schemas.openxmlformats.org/spreadsheetml/2006/main" count="404" uniqueCount="192">
  <si>
    <t>L.p.</t>
  </si>
  <si>
    <t>województwo</t>
  </si>
  <si>
    <t>miasto</t>
  </si>
  <si>
    <t>nazwa biegu</t>
  </si>
  <si>
    <t>miesiąc</t>
  </si>
  <si>
    <t>data</t>
  </si>
  <si>
    <t>ilość uczestników</t>
  </si>
  <si>
    <t>najlepszy czas</t>
  </si>
  <si>
    <t>edycja biegu</t>
  </si>
  <si>
    <t>ilość uczestników rok wcześniej</t>
  </si>
  <si>
    <t>zmiana frekwencji</t>
  </si>
  <si>
    <t>Łódź</t>
  </si>
  <si>
    <t>łódzkie</t>
  </si>
  <si>
    <t>Łódź Maraton Dbam o Zdrowie</t>
  </si>
  <si>
    <t>kwiecień</t>
  </si>
  <si>
    <t>ilość uczestników na mecie</t>
  </si>
  <si>
    <t>październik</t>
  </si>
  <si>
    <t>wrzesień</t>
  </si>
  <si>
    <t>Poznań</t>
  </si>
  <si>
    <t>Warszawa</t>
  </si>
  <si>
    <t>Wrocław</t>
  </si>
  <si>
    <t>wielkopolskie</t>
  </si>
  <si>
    <t>mazowieckie</t>
  </si>
  <si>
    <t>dolnośląskie</t>
  </si>
  <si>
    <t>Kraków</t>
  </si>
  <si>
    <t>Gdańsk</t>
  </si>
  <si>
    <t>Katowice</t>
  </si>
  <si>
    <t>Dębno</t>
  </si>
  <si>
    <t>małopolskie</t>
  </si>
  <si>
    <t>pomorskie</t>
  </si>
  <si>
    <t>śląskie</t>
  </si>
  <si>
    <t>zachodniopomorskie</t>
  </si>
  <si>
    <t>Maraton Warszawski</t>
  </si>
  <si>
    <t>Hasco - Lek Wrocław Maraton</t>
  </si>
  <si>
    <t>Poznań Maraton im. Macieja Frankiewicza</t>
  </si>
  <si>
    <t>Maraton Dębno</t>
  </si>
  <si>
    <t>maj</t>
  </si>
  <si>
    <t>sierpień</t>
  </si>
  <si>
    <t>Opole</t>
  </si>
  <si>
    <t>opolskie</t>
  </si>
  <si>
    <t>Cracovia Maraton</t>
  </si>
  <si>
    <t>Silesia Maraton</t>
  </si>
  <si>
    <t>Maraton Opolski</t>
  </si>
  <si>
    <t>Etiopia</t>
  </si>
  <si>
    <t>Kenia</t>
  </si>
  <si>
    <t>Polska</t>
  </si>
  <si>
    <t>Energa Maraton Solidarności</t>
  </si>
  <si>
    <t>Maraton Toruński</t>
  </si>
  <si>
    <t>Toruń</t>
  </si>
  <si>
    <t>kujawsko - pomorskie</t>
  </si>
  <si>
    <t>Białoruś</t>
  </si>
  <si>
    <t>Półmaraton Wiązowski</t>
  </si>
  <si>
    <t>Wiązowna</t>
  </si>
  <si>
    <t>luty</t>
  </si>
  <si>
    <t>Ukraina</t>
  </si>
  <si>
    <t>Krakowski Półmaraton Marzanny</t>
  </si>
  <si>
    <t>marzec</t>
  </si>
  <si>
    <t>Sobótka k.Wrocławia</t>
  </si>
  <si>
    <t>Półmaraton Ślęzański</t>
  </si>
  <si>
    <t>Węgry</t>
  </si>
  <si>
    <t>Półmaraton Warszawski</t>
  </si>
  <si>
    <t>Żywiec</t>
  </si>
  <si>
    <t>Półmaraton dookoła Jeziora Żywieckiego</t>
  </si>
  <si>
    <t>Poznań Półmaraton</t>
  </si>
  <si>
    <t>Pabianicki Półmaraton ZHP</t>
  </si>
  <si>
    <t>Pabianice</t>
  </si>
  <si>
    <t>Dąbrowa Górnicza</t>
  </si>
  <si>
    <t>Półmaraton Dąbrowski</t>
  </si>
  <si>
    <t>Tarnów Podgórny</t>
  </si>
  <si>
    <t>Bieg Lwa Półmaraton w Tarnowie Podgórnym</t>
  </si>
  <si>
    <t>Śrem</t>
  </si>
  <si>
    <t>BASF SREM Półmaraton</t>
  </si>
  <si>
    <t>czerwiec</t>
  </si>
  <si>
    <t>Półmaraton Jurajski</t>
  </si>
  <si>
    <t>kraj zwycięzcy</t>
  </si>
  <si>
    <t>Rudawa k.Krakowa</t>
  </si>
  <si>
    <t>Grodzisk Wielkopolski</t>
  </si>
  <si>
    <t>PGNIG Grodziski Półmaraton Słowaka</t>
  </si>
  <si>
    <t>Rybnicki Półmaraton Księżycowy</t>
  </si>
  <si>
    <t>lipiec</t>
  </si>
  <si>
    <t>Rybnik</t>
  </si>
  <si>
    <t>Puck</t>
  </si>
  <si>
    <t>Półmaraton Ziemi Puckiej</t>
  </si>
  <si>
    <t>Szczeciński Półmaraton Gryfa</t>
  </si>
  <si>
    <t>zachodnio - pomorskie</t>
  </si>
  <si>
    <t>Szczecin</t>
  </si>
  <si>
    <t>Półmaraton Wałbrzych</t>
  </si>
  <si>
    <t>Wałbrzych</t>
  </si>
  <si>
    <t>Piła</t>
  </si>
  <si>
    <t>Międzynarodowy Półmaraton PHILIPS`a</t>
  </si>
  <si>
    <t>Gniezno</t>
  </si>
  <si>
    <t>Bieg Lechitow</t>
  </si>
  <si>
    <t>Jubileuszowy Bieg Zbąskich
 VI Półmaraton</t>
  </si>
  <si>
    <t>Zbąszyń</t>
  </si>
  <si>
    <t>Bytom</t>
  </si>
  <si>
    <t>Bytomski Półmaraton</t>
  </si>
  <si>
    <t>Silesia Półmaraton</t>
  </si>
  <si>
    <t>Chorzów</t>
  </si>
  <si>
    <t>paździerink</t>
  </si>
  <si>
    <t>SUMA</t>
  </si>
  <si>
    <t>-</t>
  </si>
  <si>
    <t>Maniacka Dziesiątka</t>
  </si>
  <si>
    <t>29:26</t>
  </si>
  <si>
    <t>Bieg Kazików</t>
  </si>
  <si>
    <t>Radom</t>
  </si>
  <si>
    <t>29:18</t>
  </si>
  <si>
    <t>Bieg Europejski</t>
  </si>
  <si>
    <t>28:51</t>
  </si>
  <si>
    <t>Częstochowa</t>
  </si>
  <si>
    <t>Bieg Częstochowski</t>
  </si>
  <si>
    <t>29:57</t>
  </si>
  <si>
    <t>32:36</t>
  </si>
  <si>
    <t>Bieg Dookoła ZOO</t>
  </si>
  <si>
    <t>30:16</t>
  </si>
  <si>
    <t>Run Toruń</t>
  </si>
  <si>
    <t>Cieszyński FORTUNA Bieg</t>
  </si>
  <si>
    <t>Cieszyn</t>
  </si>
  <si>
    <t>29:24</t>
  </si>
  <si>
    <t>Skawina</t>
  </si>
  <si>
    <t>Międzynarodowy Bieg Skawiński</t>
  </si>
  <si>
    <t>29:13</t>
  </si>
  <si>
    <t>Bydgoszcz</t>
  </si>
  <si>
    <t>Bydgoszcz. Na start</t>
  </si>
  <si>
    <t>29:22</t>
  </si>
  <si>
    <t>Krapkowice</t>
  </si>
  <si>
    <t>Jubileuszowy Krapkowicki Bieg Uliczny</t>
  </si>
  <si>
    <t>31:02</t>
  </si>
  <si>
    <t>Kwidzyn</t>
  </si>
  <si>
    <t>Kwidzyński Bieg Paprotnika</t>
  </si>
  <si>
    <t>Gdynia</t>
  </si>
  <si>
    <t>Bieg Europejski Gdyni</t>
  </si>
  <si>
    <t>30:34</t>
  </si>
  <si>
    <t>30:27</t>
  </si>
  <si>
    <t>Bielsko - Biała</t>
  </si>
  <si>
    <t>Bieg Fiata</t>
  </si>
  <si>
    <t>29:51</t>
  </si>
  <si>
    <t>29:38</t>
  </si>
  <si>
    <t>Bieg Ulicą Piotrkowską</t>
  </si>
  <si>
    <t>Legionowska Dycha</t>
  </si>
  <si>
    <t>Legionowo</t>
  </si>
  <si>
    <t>31:43</t>
  </si>
  <si>
    <t>Nysa</t>
  </si>
  <si>
    <t>Bieg Nyski</t>
  </si>
  <si>
    <t>Avon kontra przemoc. Biegnij w Garwolinie</t>
  </si>
  <si>
    <t>Garwolin</t>
  </si>
  <si>
    <t>30:39</t>
  </si>
  <si>
    <t>Nocny Bieg Świętojański</t>
  </si>
  <si>
    <t>29:35</t>
  </si>
  <si>
    <t>Nowy Tomyśl</t>
  </si>
  <si>
    <t>Nowotomyski Bieg Uliczny "Chyża Dziesiątka"</t>
  </si>
  <si>
    <t>31:37</t>
  </si>
  <si>
    <t>31:54</t>
  </si>
  <si>
    <t>edycja z 2010 roku</t>
  </si>
  <si>
    <t>Praska Dycha</t>
  </si>
  <si>
    <t>Krynica Zdrój</t>
  </si>
  <si>
    <t>Życiowa Dziesiątka Taurona</t>
  </si>
  <si>
    <t>28:43</t>
  </si>
  <si>
    <t>Bieg Westerplatte</t>
  </si>
  <si>
    <t>30:11</t>
  </si>
  <si>
    <t>Biegnij Warszawo</t>
  </si>
  <si>
    <t>29:56</t>
  </si>
  <si>
    <t>Rakoniewice</t>
  </si>
  <si>
    <t>Dycha Drzymały</t>
  </si>
  <si>
    <t>30:51</t>
  </si>
  <si>
    <t>Lubin</t>
  </si>
  <si>
    <t>Bieg Barbórkowy o Lampkę Górniczą</t>
  </si>
  <si>
    <t>29:20</t>
  </si>
  <si>
    <t>Ekologiczny Bieg do Gorących Źródeł
 Sanus Per Aquam - Zdrowie przez wodę</t>
  </si>
  <si>
    <t>Uniejów</t>
  </si>
  <si>
    <t>30:56</t>
  </si>
  <si>
    <t>listopad</t>
  </si>
  <si>
    <t>31:10</t>
  </si>
  <si>
    <t>Lublin</t>
  </si>
  <si>
    <t>Druga Dycha do Maratonu</t>
  </si>
  <si>
    <t>lubelskie</t>
  </si>
  <si>
    <t>Bieg Niepodległości</t>
  </si>
  <si>
    <t>29:52</t>
  </si>
  <si>
    <t>Luboński bieg Niepodległości</t>
  </si>
  <si>
    <t>43:45</t>
  </si>
  <si>
    <t>Luboń</t>
  </si>
  <si>
    <t>Jesienny Bieg Niepodległości</t>
  </si>
  <si>
    <t>30:01</t>
  </si>
  <si>
    <t>Żoliborski Bieg Mikołajkowy</t>
  </si>
  <si>
    <t>grudzień</t>
  </si>
  <si>
    <t>33:05</t>
  </si>
  <si>
    <t>Trzebnica</t>
  </si>
  <si>
    <t>Uliczny Bieg Sylwestrowy</t>
  </si>
  <si>
    <t>30:07</t>
  </si>
  <si>
    <t>29:49</t>
  </si>
  <si>
    <t>Krakowski Bieg Sylwestrowy - Radosna Dziesiątka</t>
  </si>
  <si>
    <t>32:03</t>
  </si>
  <si>
    <t>Bieg Sylwestrowy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</si>
</sst>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1" sqref="H11:J11"/>
    </sheetView>
  </sheetViews>
  <sheetFormatPr defaultColWidth="9.140625" defaultRowHeight="15"/>
  <cols>
    <col min="1" max="1" width="4.140625" style="4" bestFit="1" customWidth="1"/>
    <col min="2" max="2" width="21.421875" style="4" bestFit="1" customWidth="1"/>
    <col min="3" max="3" width="20.8515625" style="4" bestFit="1" customWidth="1"/>
    <col min="4" max="4" width="26.7109375" style="8" customWidth="1"/>
    <col min="5" max="5" width="14.421875" style="4" bestFit="1" customWidth="1"/>
    <col min="6" max="6" width="11.140625" style="4" bestFit="1" customWidth="1"/>
    <col min="7" max="7" width="10.421875" style="4" bestFit="1" customWidth="1"/>
    <col min="8" max="8" width="14.140625" style="4" customWidth="1"/>
    <col min="9" max="9" width="16.57421875" style="4" customWidth="1"/>
    <col min="10" max="10" width="13.140625" style="4" customWidth="1"/>
    <col min="11" max="11" width="15.7109375" style="4" bestFit="1" customWidth="1"/>
    <col min="12" max="12" width="16.57421875" style="4" customWidth="1"/>
    <col min="13" max="16384" width="9.140625" style="4" customWidth="1"/>
  </cols>
  <sheetData>
    <row r="1" spans="1:12" s="2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1" t="s">
        <v>6</v>
      </c>
      <c r="I1" s="1" t="s">
        <v>9</v>
      </c>
      <c r="J1" s="1" t="s">
        <v>10</v>
      </c>
      <c r="K1" s="1" t="s">
        <v>7</v>
      </c>
      <c r="L1" s="1" t="s">
        <v>74</v>
      </c>
    </row>
    <row r="2" spans="1:12" ht="15">
      <c r="A2" s="3">
        <v>1</v>
      </c>
      <c r="B2" s="3" t="s">
        <v>22</v>
      </c>
      <c r="C2" s="3" t="s">
        <v>19</v>
      </c>
      <c r="D2" s="7" t="s">
        <v>159</v>
      </c>
      <c r="E2" s="3">
        <v>6</v>
      </c>
      <c r="F2" s="3" t="s">
        <v>16</v>
      </c>
      <c r="G2" s="6">
        <v>41189</v>
      </c>
      <c r="H2" s="3">
        <v>9774</v>
      </c>
      <c r="I2" s="3">
        <v>8479</v>
      </c>
      <c r="J2" s="5">
        <f aca="true" t="shared" si="0" ref="J2:J22">(H2/I2)-100%</f>
        <v>0.1527302747965562</v>
      </c>
      <c r="K2" s="15" t="s">
        <v>160</v>
      </c>
      <c r="L2" s="3" t="s">
        <v>45</v>
      </c>
    </row>
    <row r="3" spans="1:12" ht="15">
      <c r="A3" s="3">
        <v>2</v>
      </c>
      <c r="B3" s="3" t="s">
        <v>22</v>
      </c>
      <c r="C3" s="3" t="s">
        <v>19</v>
      </c>
      <c r="D3" s="7" t="s">
        <v>175</v>
      </c>
      <c r="E3" s="3">
        <v>24</v>
      </c>
      <c r="F3" s="3" t="s">
        <v>170</v>
      </c>
      <c r="G3" s="6">
        <v>41224</v>
      </c>
      <c r="H3" s="3">
        <v>7203</v>
      </c>
      <c r="I3" s="3">
        <v>6108</v>
      </c>
      <c r="J3" s="5">
        <f t="shared" si="0"/>
        <v>0.1792730844793713</v>
      </c>
      <c r="K3" s="15" t="s">
        <v>176</v>
      </c>
      <c r="L3" s="3" t="s">
        <v>45</v>
      </c>
    </row>
    <row r="4" spans="1:12" ht="30">
      <c r="A4" s="3">
        <v>3</v>
      </c>
      <c r="B4" s="3" t="s">
        <v>29</v>
      </c>
      <c r="C4" s="3" t="s">
        <v>129</v>
      </c>
      <c r="D4" s="7" t="s">
        <v>180</v>
      </c>
      <c r="E4" s="3">
        <v>15</v>
      </c>
      <c r="F4" s="3" t="s">
        <v>170</v>
      </c>
      <c r="G4" s="6">
        <v>41224</v>
      </c>
      <c r="H4" s="3">
        <v>2885</v>
      </c>
      <c r="I4" s="3">
        <v>1855</v>
      </c>
      <c r="J4" s="5">
        <f t="shared" si="0"/>
        <v>0.5552560646900269</v>
      </c>
      <c r="K4" s="15" t="s">
        <v>181</v>
      </c>
      <c r="L4" s="3" t="s">
        <v>54</v>
      </c>
    </row>
    <row r="5" spans="1:12" ht="15">
      <c r="A5" s="3">
        <v>4</v>
      </c>
      <c r="B5" s="3" t="s">
        <v>29</v>
      </c>
      <c r="C5" s="3" t="s">
        <v>129</v>
      </c>
      <c r="D5" s="7" t="s">
        <v>146</v>
      </c>
      <c r="E5" s="3">
        <v>8</v>
      </c>
      <c r="F5" s="3" t="s">
        <v>79</v>
      </c>
      <c r="G5" s="6">
        <v>41097</v>
      </c>
      <c r="H5" s="3">
        <v>1950</v>
      </c>
      <c r="I5" s="3">
        <v>1077</v>
      </c>
      <c r="J5" s="5">
        <f t="shared" si="0"/>
        <v>0.8105849582172702</v>
      </c>
      <c r="K5" s="15" t="s">
        <v>147</v>
      </c>
      <c r="L5" s="3" t="s">
        <v>43</v>
      </c>
    </row>
    <row r="6" spans="1:12" ht="15">
      <c r="A6" s="3">
        <v>5</v>
      </c>
      <c r="B6" s="3" t="s">
        <v>21</v>
      </c>
      <c r="C6" s="3" t="s">
        <v>18</v>
      </c>
      <c r="D6" s="7" t="s">
        <v>101</v>
      </c>
      <c r="E6" s="3">
        <v>8</v>
      </c>
      <c r="F6" s="3" t="s">
        <v>56</v>
      </c>
      <c r="G6" s="6">
        <v>40985</v>
      </c>
      <c r="H6" s="3">
        <v>1936</v>
      </c>
      <c r="I6" s="3">
        <v>1434</v>
      </c>
      <c r="J6" s="5">
        <f t="shared" si="0"/>
        <v>0.35006973500697347</v>
      </c>
      <c r="K6" s="15" t="s">
        <v>102</v>
      </c>
      <c r="L6" s="3" t="s">
        <v>54</v>
      </c>
    </row>
    <row r="7" spans="1:12" ht="15">
      <c r="A7" s="3">
        <v>6</v>
      </c>
      <c r="B7" s="3" t="s">
        <v>29</v>
      </c>
      <c r="C7" s="3" t="s">
        <v>129</v>
      </c>
      <c r="D7" s="7" t="s">
        <v>130</v>
      </c>
      <c r="E7" s="3">
        <v>14</v>
      </c>
      <c r="F7" s="3" t="s">
        <v>36</v>
      </c>
      <c r="G7" s="6">
        <v>41041</v>
      </c>
      <c r="H7" s="3">
        <v>1589</v>
      </c>
      <c r="I7" s="3">
        <v>551</v>
      </c>
      <c r="J7" s="5">
        <f t="shared" si="0"/>
        <v>1.8838475499092557</v>
      </c>
      <c r="K7" s="15" t="s">
        <v>132</v>
      </c>
      <c r="L7" s="3" t="s">
        <v>45</v>
      </c>
    </row>
    <row r="8" spans="1:12" ht="30">
      <c r="A8" s="3">
        <v>7</v>
      </c>
      <c r="B8" s="3" t="s">
        <v>28</v>
      </c>
      <c r="C8" s="3" t="s">
        <v>24</v>
      </c>
      <c r="D8" s="7" t="s">
        <v>189</v>
      </c>
      <c r="E8" s="3">
        <v>9</v>
      </c>
      <c r="F8" s="3" t="s">
        <v>183</v>
      </c>
      <c r="G8" s="6">
        <v>41274</v>
      </c>
      <c r="H8" s="3">
        <v>1234</v>
      </c>
      <c r="I8" s="3">
        <v>952</v>
      </c>
      <c r="J8" s="5">
        <f t="shared" si="0"/>
        <v>0.29621848739495804</v>
      </c>
      <c r="K8" s="15" t="s">
        <v>190</v>
      </c>
      <c r="L8" s="3" t="s">
        <v>45</v>
      </c>
    </row>
    <row r="9" spans="1:12" ht="15">
      <c r="A9" s="3">
        <v>8</v>
      </c>
      <c r="B9" s="3" t="s">
        <v>23</v>
      </c>
      <c r="C9" s="3" t="s">
        <v>185</v>
      </c>
      <c r="D9" s="7" t="s">
        <v>186</v>
      </c>
      <c r="E9" s="3">
        <v>28</v>
      </c>
      <c r="F9" s="3" t="s">
        <v>183</v>
      </c>
      <c r="G9" s="6">
        <v>41274</v>
      </c>
      <c r="H9" s="3">
        <v>1202</v>
      </c>
      <c r="I9" s="3">
        <v>1133</v>
      </c>
      <c r="J9" s="5">
        <f t="shared" si="0"/>
        <v>0.06090026478375998</v>
      </c>
      <c r="K9" s="15" t="s">
        <v>187</v>
      </c>
      <c r="L9" s="3" t="s">
        <v>45</v>
      </c>
    </row>
    <row r="10" spans="1:12" ht="15">
      <c r="A10" s="3">
        <v>9</v>
      </c>
      <c r="B10" s="3" t="s">
        <v>28</v>
      </c>
      <c r="C10" s="3" t="s">
        <v>154</v>
      </c>
      <c r="D10" s="7" t="s">
        <v>155</v>
      </c>
      <c r="E10" s="3">
        <v>3</v>
      </c>
      <c r="F10" s="3" t="s">
        <v>17</v>
      </c>
      <c r="G10" s="6">
        <v>41160</v>
      </c>
      <c r="H10" s="3">
        <v>1200</v>
      </c>
      <c r="I10" s="3">
        <v>769</v>
      </c>
      <c r="J10" s="5">
        <f t="shared" si="0"/>
        <v>0.5604681404421326</v>
      </c>
      <c r="K10" s="15" t="s">
        <v>156</v>
      </c>
      <c r="L10" s="3" t="s">
        <v>45</v>
      </c>
    </row>
    <row r="11" spans="1:12" ht="30">
      <c r="A11" s="3">
        <v>10</v>
      </c>
      <c r="B11" s="3" t="s">
        <v>28</v>
      </c>
      <c r="C11" s="3" t="s">
        <v>118</v>
      </c>
      <c r="D11" s="7" t="s">
        <v>119</v>
      </c>
      <c r="E11" s="3">
        <v>10</v>
      </c>
      <c r="F11" s="3" t="s">
        <v>36</v>
      </c>
      <c r="G11" s="6">
        <v>41041</v>
      </c>
      <c r="H11" s="3">
        <v>1044</v>
      </c>
      <c r="I11" s="3">
        <v>632</v>
      </c>
      <c r="J11" s="5">
        <f t="shared" si="0"/>
        <v>0.6518987341772151</v>
      </c>
      <c r="K11" s="15" t="s">
        <v>120</v>
      </c>
      <c r="L11" s="3" t="s">
        <v>45</v>
      </c>
    </row>
    <row r="12" spans="1:12" ht="15">
      <c r="A12" s="3">
        <v>11</v>
      </c>
      <c r="B12" s="3" t="s">
        <v>30</v>
      </c>
      <c r="C12" s="3" t="s">
        <v>133</v>
      </c>
      <c r="D12" s="7" t="s">
        <v>134</v>
      </c>
      <c r="E12" s="3">
        <v>20</v>
      </c>
      <c r="F12" s="3" t="s">
        <v>36</v>
      </c>
      <c r="G12" s="6">
        <v>41056</v>
      </c>
      <c r="H12" s="3">
        <v>1014</v>
      </c>
      <c r="I12" s="3">
        <v>766</v>
      </c>
      <c r="J12" s="5">
        <f t="shared" si="0"/>
        <v>0.32375979112271547</v>
      </c>
      <c r="K12" s="15" t="s">
        <v>135</v>
      </c>
      <c r="L12" s="3" t="s">
        <v>44</v>
      </c>
    </row>
    <row r="13" spans="1:12" ht="15">
      <c r="A13" s="3">
        <v>12</v>
      </c>
      <c r="B13" s="3" t="s">
        <v>21</v>
      </c>
      <c r="C13" s="3" t="s">
        <v>161</v>
      </c>
      <c r="D13" s="7" t="s">
        <v>162</v>
      </c>
      <c r="E13" s="3">
        <v>2</v>
      </c>
      <c r="F13" s="3" t="s">
        <v>16</v>
      </c>
      <c r="G13" s="6">
        <v>41189</v>
      </c>
      <c r="H13" s="3">
        <v>992</v>
      </c>
      <c r="I13" s="3">
        <v>715</v>
      </c>
      <c r="J13" s="5">
        <f t="shared" si="0"/>
        <v>0.38741258741258733</v>
      </c>
      <c r="K13" s="15" t="s">
        <v>163</v>
      </c>
      <c r="L13" s="3" t="s">
        <v>54</v>
      </c>
    </row>
    <row r="14" spans="1:12" ht="15">
      <c r="A14" s="3">
        <v>13</v>
      </c>
      <c r="B14" s="3" t="s">
        <v>29</v>
      </c>
      <c r="C14" s="3" t="s">
        <v>127</v>
      </c>
      <c r="D14" s="7" t="s">
        <v>128</v>
      </c>
      <c r="E14" s="3">
        <v>3</v>
      </c>
      <c r="F14" s="3" t="s">
        <v>36</v>
      </c>
      <c r="G14" s="6">
        <v>41048</v>
      </c>
      <c r="H14" s="3">
        <v>965</v>
      </c>
      <c r="I14" s="3">
        <v>641</v>
      </c>
      <c r="J14" s="5">
        <f t="shared" si="0"/>
        <v>0.5054602184087365</v>
      </c>
      <c r="K14" s="15" t="s">
        <v>131</v>
      </c>
      <c r="L14" s="3" t="s">
        <v>44</v>
      </c>
    </row>
    <row r="15" spans="1:12" ht="15">
      <c r="A15" s="3">
        <v>14</v>
      </c>
      <c r="B15" s="3" t="s">
        <v>29</v>
      </c>
      <c r="C15" s="3" t="s">
        <v>25</v>
      </c>
      <c r="D15" s="7" t="s">
        <v>157</v>
      </c>
      <c r="E15" s="3">
        <v>50</v>
      </c>
      <c r="F15" s="3" t="s">
        <v>17</v>
      </c>
      <c r="G15" s="6">
        <v>41160</v>
      </c>
      <c r="H15" s="3">
        <v>940</v>
      </c>
      <c r="I15" s="3">
        <v>1176</v>
      </c>
      <c r="J15" s="5">
        <f t="shared" si="0"/>
        <v>-0.20068027210884354</v>
      </c>
      <c r="K15" s="15" t="s">
        <v>158</v>
      </c>
      <c r="L15" s="3" t="s">
        <v>44</v>
      </c>
    </row>
    <row r="16" spans="1:12" ht="30">
      <c r="A16" s="3">
        <v>15</v>
      </c>
      <c r="B16" s="3" t="s">
        <v>23</v>
      </c>
      <c r="C16" s="3" t="s">
        <v>164</v>
      </c>
      <c r="D16" s="7" t="s">
        <v>165</v>
      </c>
      <c r="E16" s="3">
        <v>27</v>
      </c>
      <c r="F16" s="3" t="s">
        <v>16</v>
      </c>
      <c r="G16" s="6">
        <v>41203</v>
      </c>
      <c r="H16" s="3">
        <v>930</v>
      </c>
      <c r="I16" s="3">
        <v>583</v>
      </c>
      <c r="J16" s="5">
        <f t="shared" si="0"/>
        <v>0.5951972555746141</v>
      </c>
      <c r="K16" s="15" t="s">
        <v>166</v>
      </c>
      <c r="L16" s="3" t="s">
        <v>45</v>
      </c>
    </row>
    <row r="17" spans="1:12" ht="15">
      <c r="A17" s="3">
        <v>16</v>
      </c>
      <c r="B17" s="3" t="s">
        <v>22</v>
      </c>
      <c r="C17" s="3" t="s">
        <v>19</v>
      </c>
      <c r="D17" s="7" t="s">
        <v>112</v>
      </c>
      <c r="E17" s="3">
        <v>4</v>
      </c>
      <c r="F17" s="3" t="s">
        <v>14</v>
      </c>
      <c r="G17" s="6">
        <v>41020</v>
      </c>
      <c r="H17" s="3">
        <v>913</v>
      </c>
      <c r="I17" s="3">
        <v>883</v>
      </c>
      <c r="J17" s="5">
        <f t="shared" si="0"/>
        <v>0.033975084937712285</v>
      </c>
      <c r="K17" s="15" t="s">
        <v>111</v>
      </c>
      <c r="L17" s="3" t="s">
        <v>45</v>
      </c>
    </row>
    <row r="18" spans="1:12" ht="15">
      <c r="A18" s="3">
        <v>17</v>
      </c>
      <c r="B18" s="3" t="s">
        <v>12</v>
      </c>
      <c r="C18" s="3" t="s">
        <v>11</v>
      </c>
      <c r="D18" s="7" t="s">
        <v>137</v>
      </c>
      <c r="E18" s="3">
        <v>10</v>
      </c>
      <c r="F18" s="3" t="s">
        <v>36</v>
      </c>
      <c r="G18" s="6">
        <v>41055</v>
      </c>
      <c r="H18" s="3">
        <v>860</v>
      </c>
      <c r="I18" s="3">
        <v>553</v>
      </c>
      <c r="J18" s="5">
        <f t="shared" si="0"/>
        <v>0.5551537070524413</v>
      </c>
      <c r="K18" s="15" t="s">
        <v>136</v>
      </c>
      <c r="L18" s="3" t="s">
        <v>44</v>
      </c>
    </row>
    <row r="19" spans="1:12" ht="60">
      <c r="A19" s="3">
        <v>18</v>
      </c>
      <c r="B19" s="3" t="s">
        <v>12</v>
      </c>
      <c r="C19" s="3" t="s">
        <v>168</v>
      </c>
      <c r="D19" s="7" t="s">
        <v>167</v>
      </c>
      <c r="E19" s="3">
        <v>6</v>
      </c>
      <c r="F19" s="3" t="s">
        <v>16</v>
      </c>
      <c r="G19" s="6">
        <v>41203</v>
      </c>
      <c r="H19" s="3">
        <v>788</v>
      </c>
      <c r="I19" s="3">
        <v>493</v>
      </c>
      <c r="J19" s="5">
        <f t="shared" si="0"/>
        <v>0.5983772819472617</v>
      </c>
      <c r="K19" s="15" t="s">
        <v>169</v>
      </c>
      <c r="L19" s="3" t="s">
        <v>45</v>
      </c>
    </row>
    <row r="20" spans="1:12" ht="15">
      <c r="A20" s="3">
        <v>19</v>
      </c>
      <c r="B20" s="3" t="s">
        <v>21</v>
      </c>
      <c r="C20" s="3" t="s">
        <v>90</v>
      </c>
      <c r="D20" s="7" t="s">
        <v>106</v>
      </c>
      <c r="E20" s="3">
        <v>10</v>
      </c>
      <c r="F20" s="3" t="s">
        <v>14</v>
      </c>
      <c r="G20" s="6">
        <v>41013</v>
      </c>
      <c r="H20" s="3">
        <v>786</v>
      </c>
      <c r="I20" s="3">
        <v>661</v>
      </c>
      <c r="J20" s="5">
        <f t="shared" si="0"/>
        <v>0.1891074130105901</v>
      </c>
      <c r="K20" s="15" t="s">
        <v>107</v>
      </c>
      <c r="L20" s="3" t="s">
        <v>44</v>
      </c>
    </row>
    <row r="21" spans="1:12" ht="15">
      <c r="A21" s="3">
        <v>20</v>
      </c>
      <c r="B21" s="3" t="s">
        <v>30</v>
      </c>
      <c r="C21" s="3" t="s">
        <v>108</v>
      </c>
      <c r="D21" s="7" t="s">
        <v>109</v>
      </c>
      <c r="E21" s="3">
        <v>4</v>
      </c>
      <c r="F21" s="3" t="s">
        <v>14</v>
      </c>
      <c r="G21" s="6">
        <v>41013</v>
      </c>
      <c r="H21" s="3">
        <v>776</v>
      </c>
      <c r="I21" s="3">
        <v>794</v>
      </c>
      <c r="J21" s="5">
        <f t="shared" si="0"/>
        <v>-0.02267002518891692</v>
      </c>
      <c r="K21" s="15" t="s">
        <v>110</v>
      </c>
      <c r="L21" s="3" t="s">
        <v>44</v>
      </c>
    </row>
    <row r="22" spans="1:13" ht="15">
      <c r="A22" s="3">
        <v>21</v>
      </c>
      <c r="B22" s="3" t="s">
        <v>22</v>
      </c>
      <c r="C22" s="3" t="s">
        <v>19</v>
      </c>
      <c r="D22" s="7" t="s">
        <v>153</v>
      </c>
      <c r="E22" s="3">
        <v>5</v>
      </c>
      <c r="F22" s="3" t="s">
        <v>37</v>
      </c>
      <c r="G22" s="6">
        <v>41140</v>
      </c>
      <c r="H22" s="3">
        <v>753</v>
      </c>
      <c r="I22" s="16">
        <v>586</v>
      </c>
      <c r="J22" s="5">
        <f t="shared" si="0"/>
        <v>0.2849829351535835</v>
      </c>
      <c r="K22" s="15" t="s">
        <v>151</v>
      </c>
      <c r="L22" s="3" t="s">
        <v>45</v>
      </c>
      <c r="M22" s="17" t="s">
        <v>152</v>
      </c>
    </row>
    <row r="23" spans="1:12" ht="15">
      <c r="A23" s="3">
        <v>22</v>
      </c>
      <c r="B23" s="3" t="s">
        <v>49</v>
      </c>
      <c r="C23" s="3" t="s">
        <v>121</v>
      </c>
      <c r="D23" s="7" t="s">
        <v>122</v>
      </c>
      <c r="E23" s="3">
        <v>1</v>
      </c>
      <c r="F23" s="3" t="s">
        <v>36</v>
      </c>
      <c r="G23" s="6">
        <v>41035</v>
      </c>
      <c r="H23" s="3">
        <v>719</v>
      </c>
      <c r="I23" s="3">
        <v>0</v>
      </c>
      <c r="J23" s="5" t="s">
        <v>100</v>
      </c>
      <c r="K23" s="15" t="s">
        <v>123</v>
      </c>
      <c r="L23" s="3" t="s">
        <v>44</v>
      </c>
    </row>
    <row r="24" spans="1:12" ht="30">
      <c r="A24" s="3">
        <v>23</v>
      </c>
      <c r="B24" s="3" t="s">
        <v>22</v>
      </c>
      <c r="C24" s="3" t="s">
        <v>144</v>
      </c>
      <c r="D24" s="7" t="s">
        <v>143</v>
      </c>
      <c r="E24" s="3">
        <v>3</v>
      </c>
      <c r="F24" s="3" t="s">
        <v>72</v>
      </c>
      <c r="G24" s="6">
        <v>41077</v>
      </c>
      <c r="H24" s="3">
        <v>682</v>
      </c>
      <c r="I24" s="3">
        <v>562</v>
      </c>
      <c r="J24" s="5">
        <f>(H24/I24)-100%</f>
        <v>0.21352313167259784</v>
      </c>
      <c r="K24" s="15" t="s">
        <v>145</v>
      </c>
      <c r="L24" s="3" t="s">
        <v>44</v>
      </c>
    </row>
    <row r="25" spans="1:12" ht="15">
      <c r="A25" s="3">
        <v>24</v>
      </c>
      <c r="B25" s="3" t="s">
        <v>12</v>
      </c>
      <c r="C25" s="3" t="s">
        <v>11</v>
      </c>
      <c r="D25" s="7" t="s">
        <v>191</v>
      </c>
      <c r="E25" s="3">
        <v>28</v>
      </c>
      <c r="F25" s="3" t="s">
        <v>183</v>
      </c>
      <c r="G25" s="6">
        <v>41274</v>
      </c>
      <c r="H25" s="3">
        <v>671</v>
      </c>
      <c r="I25" s="3">
        <v>811</v>
      </c>
      <c r="J25" s="5">
        <f>(H25/I25)-100%</f>
        <v>-0.1726263871763255</v>
      </c>
      <c r="K25" s="15" t="s">
        <v>188</v>
      </c>
      <c r="L25" s="3" t="s">
        <v>45</v>
      </c>
    </row>
    <row r="26" spans="1:12" ht="15">
      <c r="A26" s="3">
        <v>25</v>
      </c>
      <c r="B26" s="3" t="s">
        <v>49</v>
      </c>
      <c r="C26" s="3" t="s">
        <v>48</v>
      </c>
      <c r="D26" s="7" t="s">
        <v>114</v>
      </c>
      <c r="E26" s="3">
        <v>1</v>
      </c>
      <c r="F26" s="3" t="s">
        <v>14</v>
      </c>
      <c r="G26" s="6">
        <v>41028</v>
      </c>
      <c r="H26" s="3">
        <v>633</v>
      </c>
      <c r="I26" s="3">
        <v>0</v>
      </c>
      <c r="J26" s="5" t="s">
        <v>100</v>
      </c>
      <c r="K26" s="15" t="s">
        <v>113</v>
      </c>
      <c r="L26" s="3" t="s">
        <v>44</v>
      </c>
    </row>
    <row r="27" spans="1:12" ht="30">
      <c r="A27" s="3">
        <v>26</v>
      </c>
      <c r="B27" s="3" t="s">
        <v>21</v>
      </c>
      <c r="C27" s="3" t="s">
        <v>179</v>
      </c>
      <c r="D27" s="7" t="s">
        <v>177</v>
      </c>
      <c r="E27" s="3">
        <v>2</v>
      </c>
      <c r="F27" s="3" t="s">
        <v>170</v>
      </c>
      <c r="G27" s="6">
        <v>41224</v>
      </c>
      <c r="H27" s="3">
        <f>153+475</f>
        <v>628</v>
      </c>
      <c r="I27" s="3">
        <v>326</v>
      </c>
      <c r="J27" s="5">
        <f>(H27/I27)-100%</f>
        <v>0.9263803680981595</v>
      </c>
      <c r="K27" s="15" t="s">
        <v>178</v>
      </c>
      <c r="L27" s="3" t="s">
        <v>45</v>
      </c>
    </row>
    <row r="28" spans="1:12" ht="15">
      <c r="A28" s="3">
        <v>27</v>
      </c>
      <c r="B28" s="3" t="s">
        <v>174</v>
      </c>
      <c r="C28" s="3" t="s">
        <v>172</v>
      </c>
      <c r="D28" s="7" t="s">
        <v>173</v>
      </c>
      <c r="E28" s="3">
        <v>1</v>
      </c>
      <c r="F28" s="3" t="s">
        <v>170</v>
      </c>
      <c r="G28" s="6">
        <v>41231</v>
      </c>
      <c r="H28" s="3">
        <v>582</v>
      </c>
      <c r="I28" s="3">
        <v>0</v>
      </c>
      <c r="J28" s="5" t="s">
        <v>100</v>
      </c>
      <c r="K28" s="15" t="s">
        <v>171</v>
      </c>
      <c r="L28" s="3" t="s">
        <v>50</v>
      </c>
    </row>
    <row r="29" spans="1:12" ht="30">
      <c r="A29" s="3">
        <v>28</v>
      </c>
      <c r="B29" s="3" t="s">
        <v>39</v>
      </c>
      <c r="C29" s="3" t="s">
        <v>124</v>
      </c>
      <c r="D29" s="7" t="s">
        <v>125</v>
      </c>
      <c r="E29" s="3">
        <v>30</v>
      </c>
      <c r="F29" s="3" t="s">
        <v>36</v>
      </c>
      <c r="G29" s="6">
        <v>41030</v>
      </c>
      <c r="H29" s="3">
        <v>559</v>
      </c>
      <c r="I29" s="3">
        <v>464</v>
      </c>
      <c r="J29" s="5">
        <f aca="true" t="shared" si="1" ref="J29:J36">(H29/I29)-100%</f>
        <v>0.20474137931034475</v>
      </c>
      <c r="K29" s="15" t="s">
        <v>126</v>
      </c>
      <c r="L29" s="3" t="s">
        <v>44</v>
      </c>
    </row>
    <row r="30" spans="1:12" ht="15">
      <c r="A30" s="3">
        <v>29</v>
      </c>
      <c r="B30" s="3" t="s">
        <v>22</v>
      </c>
      <c r="C30" s="3" t="s">
        <v>19</v>
      </c>
      <c r="D30" s="7" t="s">
        <v>182</v>
      </c>
      <c r="E30" s="3">
        <v>17</v>
      </c>
      <c r="F30" s="3" t="s">
        <v>183</v>
      </c>
      <c r="G30" s="6">
        <v>41245</v>
      </c>
      <c r="H30" s="3">
        <v>557</v>
      </c>
      <c r="I30" s="3">
        <v>337</v>
      </c>
      <c r="J30" s="5">
        <f t="shared" si="1"/>
        <v>0.6528189910979227</v>
      </c>
      <c r="K30" s="15" t="s">
        <v>184</v>
      </c>
      <c r="L30" s="3" t="s">
        <v>45</v>
      </c>
    </row>
    <row r="31" spans="1:12" ht="30">
      <c r="A31" s="3">
        <v>30</v>
      </c>
      <c r="B31" s="3" t="s">
        <v>21</v>
      </c>
      <c r="C31" s="3" t="s">
        <v>148</v>
      </c>
      <c r="D31" s="7" t="s">
        <v>149</v>
      </c>
      <c r="E31" s="3">
        <v>2</v>
      </c>
      <c r="F31" s="3" t="s">
        <v>37</v>
      </c>
      <c r="G31" s="6">
        <v>41146</v>
      </c>
      <c r="H31" s="3">
        <v>533</v>
      </c>
      <c r="I31" s="3">
        <v>388</v>
      </c>
      <c r="J31" s="5">
        <f t="shared" si="1"/>
        <v>0.37371134020618557</v>
      </c>
      <c r="K31" s="15" t="s">
        <v>150</v>
      </c>
      <c r="L31" s="3" t="s">
        <v>54</v>
      </c>
    </row>
    <row r="32" spans="1:12" ht="15">
      <c r="A32" s="3">
        <v>31</v>
      </c>
      <c r="B32" s="3" t="s">
        <v>39</v>
      </c>
      <c r="C32" s="3" t="s">
        <v>141</v>
      </c>
      <c r="D32" s="7" t="s">
        <v>142</v>
      </c>
      <c r="E32" s="3">
        <v>2</v>
      </c>
      <c r="F32" s="3" t="s">
        <v>72</v>
      </c>
      <c r="G32" s="6">
        <v>41077</v>
      </c>
      <c r="H32" s="3">
        <v>525</v>
      </c>
      <c r="I32" s="3">
        <v>324</v>
      </c>
      <c r="J32" s="5">
        <f t="shared" si="1"/>
        <v>0.6203703703703705</v>
      </c>
      <c r="K32" s="15" t="s">
        <v>110</v>
      </c>
      <c r="L32" s="3" t="s">
        <v>45</v>
      </c>
    </row>
    <row r="33" spans="1:12" ht="15">
      <c r="A33" s="3">
        <v>32</v>
      </c>
      <c r="B33" s="3" t="s">
        <v>22</v>
      </c>
      <c r="C33" s="3" t="s">
        <v>104</v>
      </c>
      <c r="D33" s="7" t="s">
        <v>103</v>
      </c>
      <c r="E33" s="3">
        <v>5</v>
      </c>
      <c r="F33" s="3" t="s">
        <v>56</v>
      </c>
      <c r="G33" s="6">
        <v>40972</v>
      </c>
      <c r="H33" s="3">
        <v>523</v>
      </c>
      <c r="I33" s="3">
        <v>333</v>
      </c>
      <c r="J33" s="5">
        <f t="shared" si="1"/>
        <v>0.5705705705705706</v>
      </c>
      <c r="K33" s="15" t="s">
        <v>105</v>
      </c>
      <c r="L33" s="3" t="s">
        <v>45</v>
      </c>
    </row>
    <row r="34" spans="1:12" ht="15">
      <c r="A34" s="3">
        <v>33</v>
      </c>
      <c r="B34" s="3" t="s">
        <v>22</v>
      </c>
      <c r="C34" s="3" t="s">
        <v>139</v>
      </c>
      <c r="D34" s="7" t="s">
        <v>138</v>
      </c>
      <c r="E34" s="3">
        <v>4</v>
      </c>
      <c r="F34" s="3" t="s">
        <v>72</v>
      </c>
      <c r="G34" s="6">
        <v>41063</v>
      </c>
      <c r="H34" s="3">
        <v>519</v>
      </c>
      <c r="I34" s="3">
        <v>339</v>
      </c>
      <c r="J34" s="5">
        <f t="shared" si="1"/>
        <v>0.5309734513274336</v>
      </c>
      <c r="K34" s="15" t="s">
        <v>140</v>
      </c>
      <c r="L34" s="3" t="s">
        <v>45</v>
      </c>
    </row>
    <row r="35" spans="1:12" ht="15">
      <c r="A35" s="3">
        <v>34</v>
      </c>
      <c r="B35" s="3" t="s">
        <v>30</v>
      </c>
      <c r="C35" s="3" t="s">
        <v>116</v>
      </c>
      <c r="D35" s="7" t="s">
        <v>115</v>
      </c>
      <c r="E35" s="3">
        <v>4</v>
      </c>
      <c r="F35" s="3" t="s">
        <v>14</v>
      </c>
      <c r="G35" s="6">
        <v>41028</v>
      </c>
      <c r="H35" s="3">
        <v>518</v>
      </c>
      <c r="I35" s="3">
        <v>357</v>
      </c>
      <c r="J35" s="5">
        <f t="shared" si="1"/>
        <v>0.4509803921568627</v>
      </c>
      <c r="K35" s="15" t="s">
        <v>117</v>
      </c>
      <c r="L35" s="3" t="s">
        <v>44</v>
      </c>
    </row>
    <row r="36" spans="7:10" ht="15">
      <c r="G36" s="13" t="s">
        <v>99</v>
      </c>
      <c r="H36" s="13">
        <f>SUM(H2:H35)</f>
        <v>47383</v>
      </c>
      <c r="I36" s="13">
        <f>SUM(I2:I35)</f>
        <v>35082</v>
      </c>
      <c r="J36" s="14">
        <f t="shared" si="1"/>
        <v>0.3506356536115387</v>
      </c>
    </row>
  </sheetData>
  <sheetProtection/>
  <autoFilter ref="A1:K3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1" sqref="H11:J11"/>
    </sheetView>
  </sheetViews>
  <sheetFormatPr defaultColWidth="9.140625" defaultRowHeight="15"/>
  <cols>
    <col min="1" max="1" width="4.140625" style="4" bestFit="1" customWidth="1"/>
    <col min="2" max="2" width="21.421875" style="4" bestFit="1" customWidth="1"/>
    <col min="3" max="3" width="20.8515625" style="4" bestFit="1" customWidth="1"/>
    <col min="4" max="4" width="26.7109375" style="8" customWidth="1"/>
    <col min="5" max="5" width="14.421875" style="4" bestFit="1" customWidth="1"/>
    <col min="6" max="6" width="11.140625" style="4" bestFit="1" customWidth="1"/>
    <col min="7" max="7" width="10.421875" style="4" bestFit="1" customWidth="1"/>
    <col min="8" max="8" width="14.140625" style="4" customWidth="1"/>
    <col min="9" max="9" width="16.57421875" style="4" customWidth="1"/>
    <col min="10" max="10" width="13.140625" style="4" customWidth="1"/>
    <col min="11" max="11" width="15.7109375" style="4" bestFit="1" customWidth="1"/>
    <col min="12" max="12" width="16.57421875" style="4" customWidth="1"/>
    <col min="13" max="16384" width="9.140625" style="4" customWidth="1"/>
  </cols>
  <sheetData>
    <row r="1" spans="1:12" s="2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1" t="s">
        <v>6</v>
      </c>
      <c r="I1" s="1" t="s">
        <v>9</v>
      </c>
      <c r="J1" s="1" t="s">
        <v>10</v>
      </c>
      <c r="K1" s="1" t="s">
        <v>7</v>
      </c>
      <c r="L1" s="1" t="s">
        <v>74</v>
      </c>
    </row>
    <row r="2" spans="1:12" ht="15">
      <c r="A2" s="3">
        <v>1</v>
      </c>
      <c r="B2" s="3" t="s">
        <v>22</v>
      </c>
      <c r="C2" s="3" t="s">
        <v>19</v>
      </c>
      <c r="D2" s="7" t="s">
        <v>60</v>
      </c>
      <c r="E2" s="3">
        <v>7</v>
      </c>
      <c r="F2" s="3" t="s">
        <v>56</v>
      </c>
      <c r="G2" s="6">
        <v>40993</v>
      </c>
      <c r="H2" s="3">
        <v>7174</v>
      </c>
      <c r="I2" s="3">
        <v>4698</v>
      </c>
      <c r="J2" s="5">
        <f aca="true" t="shared" si="0" ref="J2:J23">(H2/I2)-100%</f>
        <v>0.5270327799063432</v>
      </c>
      <c r="K2" s="9">
        <v>0.044097222222222225</v>
      </c>
      <c r="L2" s="3" t="s">
        <v>45</v>
      </c>
    </row>
    <row r="3" spans="1:12" ht="15">
      <c r="A3" s="3">
        <v>2</v>
      </c>
      <c r="B3" s="3" t="s">
        <v>21</v>
      </c>
      <c r="C3" s="3" t="s">
        <v>18</v>
      </c>
      <c r="D3" s="7" t="s">
        <v>63</v>
      </c>
      <c r="E3" s="3">
        <v>5</v>
      </c>
      <c r="F3" s="3" t="s">
        <v>14</v>
      </c>
      <c r="G3" s="6">
        <v>41000</v>
      </c>
      <c r="H3" s="3">
        <v>4403</v>
      </c>
      <c r="I3" s="3">
        <v>3517</v>
      </c>
      <c r="J3" s="5">
        <f t="shared" si="0"/>
        <v>0.25191924936025023</v>
      </c>
      <c r="K3" s="9">
        <v>0.04305555555555556</v>
      </c>
      <c r="L3" s="3" t="s">
        <v>44</v>
      </c>
    </row>
    <row r="4" spans="1:12" ht="15">
      <c r="A4" s="3">
        <v>3</v>
      </c>
      <c r="B4" s="3" t="s">
        <v>23</v>
      </c>
      <c r="C4" s="3" t="s">
        <v>57</v>
      </c>
      <c r="D4" s="7" t="s">
        <v>58</v>
      </c>
      <c r="E4" s="3">
        <v>5</v>
      </c>
      <c r="F4" s="3" t="s">
        <v>56</v>
      </c>
      <c r="G4" s="6">
        <v>40992</v>
      </c>
      <c r="H4" s="3">
        <v>2953</v>
      </c>
      <c r="I4" s="3">
        <v>1200</v>
      </c>
      <c r="J4" s="5">
        <f t="shared" si="0"/>
        <v>1.4608333333333334</v>
      </c>
      <c r="K4" s="9">
        <v>0.04567129629629629</v>
      </c>
      <c r="L4" s="3" t="s">
        <v>59</v>
      </c>
    </row>
    <row r="5" spans="1:12" ht="30">
      <c r="A5" s="3">
        <v>4</v>
      </c>
      <c r="B5" s="3" t="s">
        <v>21</v>
      </c>
      <c r="C5" s="3" t="s">
        <v>76</v>
      </c>
      <c r="D5" s="7" t="s">
        <v>77</v>
      </c>
      <c r="E5" s="3">
        <v>6</v>
      </c>
      <c r="F5" s="3" t="s">
        <v>72</v>
      </c>
      <c r="G5" s="6">
        <v>41070</v>
      </c>
      <c r="H5" s="3">
        <v>2060</v>
      </c>
      <c r="I5" s="3">
        <v>1698</v>
      </c>
      <c r="J5" s="5">
        <f t="shared" si="0"/>
        <v>0.21319199057714955</v>
      </c>
      <c r="K5" s="9">
        <v>0.04503472222222222</v>
      </c>
      <c r="L5" s="3" t="s">
        <v>44</v>
      </c>
    </row>
    <row r="6" spans="1:12" ht="30">
      <c r="A6" s="3">
        <v>5</v>
      </c>
      <c r="B6" s="3" t="s">
        <v>21</v>
      </c>
      <c r="C6" s="3" t="s">
        <v>88</v>
      </c>
      <c r="D6" s="7" t="s">
        <v>89</v>
      </c>
      <c r="E6" s="3">
        <v>22</v>
      </c>
      <c r="F6" s="3" t="s">
        <v>17</v>
      </c>
      <c r="G6" s="6">
        <v>41161</v>
      </c>
      <c r="H6" s="3">
        <v>1933</v>
      </c>
      <c r="I6" s="3">
        <v>2133</v>
      </c>
      <c r="J6" s="5">
        <f t="shared" si="0"/>
        <v>-0.09376465072667606</v>
      </c>
      <c r="K6" s="9">
        <v>0.0441087962962963</v>
      </c>
      <c r="L6" s="3" t="s">
        <v>44</v>
      </c>
    </row>
    <row r="7" spans="1:12" ht="15">
      <c r="A7" s="3">
        <v>6</v>
      </c>
      <c r="B7" s="3" t="s">
        <v>30</v>
      </c>
      <c r="C7" s="3" t="s">
        <v>75</v>
      </c>
      <c r="D7" s="7" t="s">
        <v>73</v>
      </c>
      <c r="E7" s="3">
        <v>8</v>
      </c>
      <c r="F7" s="3" t="s">
        <v>72</v>
      </c>
      <c r="G7" s="6">
        <v>41070</v>
      </c>
      <c r="H7" s="3">
        <v>1585</v>
      </c>
      <c r="I7" s="3">
        <v>1398</v>
      </c>
      <c r="J7" s="5">
        <f t="shared" si="0"/>
        <v>0.13376251788268956</v>
      </c>
      <c r="K7" s="9">
        <v>0.04725694444444445</v>
      </c>
      <c r="L7" s="3" t="s">
        <v>45</v>
      </c>
    </row>
    <row r="8" spans="1:12" ht="30">
      <c r="A8" s="3">
        <v>7</v>
      </c>
      <c r="B8" s="3" t="s">
        <v>28</v>
      </c>
      <c r="C8" s="3" t="s">
        <v>24</v>
      </c>
      <c r="D8" s="7" t="s">
        <v>55</v>
      </c>
      <c r="E8" s="3">
        <v>9</v>
      </c>
      <c r="F8" s="3" t="s">
        <v>56</v>
      </c>
      <c r="G8" s="6">
        <v>40986</v>
      </c>
      <c r="H8" s="3">
        <v>1175</v>
      </c>
      <c r="I8" s="3">
        <v>415</v>
      </c>
      <c r="J8" s="5">
        <f t="shared" si="0"/>
        <v>1.8313253012048194</v>
      </c>
      <c r="K8" s="9">
        <v>0.04783564814814815</v>
      </c>
      <c r="L8" s="3" t="s">
        <v>45</v>
      </c>
    </row>
    <row r="9" spans="1:12" ht="15">
      <c r="A9" s="3">
        <v>8</v>
      </c>
      <c r="B9" s="3" t="s">
        <v>30</v>
      </c>
      <c r="C9" s="3" t="s">
        <v>97</v>
      </c>
      <c r="D9" s="7" t="s">
        <v>96</v>
      </c>
      <c r="E9" s="3">
        <v>8</v>
      </c>
      <c r="F9" s="3" t="s">
        <v>98</v>
      </c>
      <c r="G9" s="6">
        <v>41189</v>
      </c>
      <c r="H9" s="3">
        <v>1038</v>
      </c>
      <c r="I9" s="3">
        <v>1054</v>
      </c>
      <c r="J9" s="5">
        <f t="shared" si="0"/>
        <v>-0.015180265654648917</v>
      </c>
      <c r="K9" s="9">
        <v>0.0475462962962963</v>
      </c>
      <c r="L9" s="3" t="s">
        <v>45</v>
      </c>
    </row>
    <row r="10" spans="1:12" ht="15">
      <c r="A10" s="3">
        <v>9</v>
      </c>
      <c r="B10" s="3" t="s">
        <v>30</v>
      </c>
      <c r="C10" s="3" t="s">
        <v>94</v>
      </c>
      <c r="D10" s="7" t="s">
        <v>95</v>
      </c>
      <c r="E10" s="3">
        <v>4</v>
      </c>
      <c r="F10" s="3" t="s">
        <v>17</v>
      </c>
      <c r="G10" s="6">
        <v>41175</v>
      </c>
      <c r="H10" s="3">
        <v>907</v>
      </c>
      <c r="I10" s="3">
        <v>832</v>
      </c>
      <c r="J10" s="5">
        <f t="shared" si="0"/>
        <v>0.09014423076923084</v>
      </c>
      <c r="K10" s="9">
        <v>0.04479166666666667</v>
      </c>
      <c r="L10" s="3" t="s">
        <v>54</v>
      </c>
    </row>
    <row r="11" spans="1:12" ht="30">
      <c r="A11" s="3">
        <v>10</v>
      </c>
      <c r="B11" s="3" t="s">
        <v>30</v>
      </c>
      <c r="C11" s="3" t="s">
        <v>61</v>
      </c>
      <c r="D11" s="7" t="s">
        <v>62</v>
      </c>
      <c r="E11" s="3">
        <v>13</v>
      </c>
      <c r="F11" s="3" t="s">
        <v>56</v>
      </c>
      <c r="G11" s="6">
        <v>40993</v>
      </c>
      <c r="H11" s="3">
        <v>848</v>
      </c>
      <c r="I11" s="3">
        <v>700</v>
      </c>
      <c r="J11" s="5">
        <f t="shared" si="0"/>
        <v>0.21142857142857152</v>
      </c>
      <c r="K11" s="9">
        <v>0.04637731481481481</v>
      </c>
      <c r="L11" s="3" t="s">
        <v>44</v>
      </c>
    </row>
    <row r="12" spans="1:12" ht="30">
      <c r="A12" s="3">
        <v>11</v>
      </c>
      <c r="B12" s="3" t="s">
        <v>84</v>
      </c>
      <c r="C12" s="3" t="s">
        <v>85</v>
      </c>
      <c r="D12" s="7" t="s">
        <v>83</v>
      </c>
      <c r="E12" s="3">
        <v>33</v>
      </c>
      <c r="F12" s="3" t="s">
        <v>37</v>
      </c>
      <c r="G12" s="6">
        <v>41147</v>
      </c>
      <c r="H12" s="3">
        <v>831</v>
      </c>
      <c r="I12" s="3">
        <v>754</v>
      </c>
      <c r="J12" s="5">
        <f t="shared" si="0"/>
        <v>0.10212201591511927</v>
      </c>
      <c r="K12" s="9">
        <v>0.04528935185185185</v>
      </c>
      <c r="L12" s="3" t="s">
        <v>44</v>
      </c>
    </row>
    <row r="13" spans="1:12" ht="30">
      <c r="A13" s="3">
        <v>12</v>
      </c>
      <c r="B13" s="3" t="s">
        <v>21</v>
      </c>
      <c r="C13" s="3" t="s">
        <v>68</v>
      </c>
      <c r="D13" s="7" t="s">
        <v>69</v>
      </c>
      <c r="E13" s="3">
        <v>1</v>
      </c>
      <c r="F13" s="3" t="s">
        <v>36</v>
      </c>
      <c r="G13" s="6">
        <v>41056</v>
      </c>
      <c r="H13" s="3">
        <v>760</v>
      </c>
      <c r="I13" s="3">
        <v>0</v>
      </c>
      <c r="J13" s="5" t="s">
        <v>100</v>
      </c>
      <c r="K13" s="9">
        <v>0.045370370370370366</v>
      </c>
      <c r="L13" s="3" t="s">
        <v>44</v>
      </c>
    </row>
    <row r="14" spans="1:12" ht="15">
      <c r="A14" s="3">
        <v>13</v>
      </c>
      <c r="B14" s="3" t="s">
        <v>29</v>
      </c>
      <c r="C14" s="3" t="s">
        <v>81</v>
      </c>
      <c r="D14" s="7" t="s">
        <v>82</v>
      </c>
      <c r="E14" s="3">
        <v>4</v>
      </c>
      <c r="F14" s="3" t="s">
        <v>79</v>
      </c>
      <c r="G14" s="6">
        <v>41118</v>
      </c>
      <c r="H14" s="3">
        <v>717</v>
      </c>
      <c r="I14" s="3">
        <v>660</v>
      </c>
      <c r="J14" s="5">
        <f t="shared" si="0"/>
        <v>0.08636363636363642</v>
      </c>
      <c r="K14" s="9">
        <v>0.04776620370370371</v>
      </c>
      <c r="L14" s="3" t="s">
        <v>54</v>
      </c>
    </row>
    <row r="15" spans="1:12" ht="15">
      <c r="A15" s="3">
        <v>14</v>
      </c>
      <c r="B15" s="3" t="s">
        <v>22</v>
      </c>
      <c r="C15" s="3" t="s">
        <v>52</v>
      </c>
      <c r="D15" s="7" t="s">
        <v>51</v>
      </c>
      <c r="E15" s="3">
        <v>32</v>
      </c>
      <c r="F15" s="3" t="s">
        <v>53</v>
      </c>
      <c r="G15" s="6">
        <v>40965</v>
      </c>
      <c r="H15" s="3">
        <v>716</v>
      </c>
      <c r="I15" s="3">
        <v>1165</v>
      </c>
      <c r="J15" s="5">
        <f t="shared" si="0"/>
        <v>-0.3854077253218884</v>
      </c>
      <c r="K15" s="9">
        <v>0.0474537037037037</v>
      </c>
      <c r="L15" s="3" t="s">
        <v>54</v>
      </c>
    </row>
    <row r="16" spans="1:12" ht="15">
      <c r="A16" s="3">
        <v>15</v>
      </c>
      <c r="B16" s="3" t="s">
        <v>21</v>
      </c>
      <c r="C16" s="3" t="s">
        <v>90</v>
      </c>
      <c r="D16" s="7" t="s">
        <v>91</v>
      </c>
      <c r="E16" s="3">
        <v>35</v>
      </c>
      <c r="F16" s="3" t="s">
        <v>17</v>
      </c>
      <c r="G16" s="6">
        <v>41167</v>
      </c>
      <c r="H16" s="3">
        <v>657</v>
      </c>
      <c r="I16" s="3">
        <v>731</v>
      </c>
      <c r="J16" s="5">
        <f t="shared" si="0"/>
        <v>-0.10123119015047877</v>
      </c>
      <c r="K16" s="9">
        <v>0.04984953703703704</v>
      </c>
      <c r="L16" s="3" t="s">
        <v>45</v>
      </c>
    </row>
    <row r="17" spans="1:12" ht="15">
      <c r="A17" s="3">
        <v>16</v>
      </c>
      <c r="B17" s="3" t="s">
        <v>30</v>
      </c>
      <c r="C17" s="3" t="s">
        <v>66</v>
      </c>
      <c r="D17" s="7" t="s">
        <v>67</v>
      </c>
      <c r="E17" s="3">
        <v>5</v>
      </c>
      <c r="F17" s="3" t="s">
        <v>14</v>
      </c>
      <c r="G17" s="6">
        <v>41014</v>
      </c>
      <c r="H17" s="3">
        <v>647</v>
      </c>
      <c r="I17" s="3">
        <v>734</v>
      </c>
      <c r="J17" s="5">
        <f t="shared" si="0"/>
        <v>-0.11852861035422346</v>
      </c>
      <c r="K17" s="9">
        <v>0.044606481481481476</v>
      </c>
      <c r="L17" s="3" t="s">
        <v>59</v>
      </c>
    </row>
    <row r="18" spans="1:12" ht="15">
      <c r="A18" s="3">
        <v>17</v>
      </c>
      <c r="B18" s="3" t="s">
        <v>12</v>
      </c>
      <c r="C18" s="3" t="s">
        <v>65</v>
      </c>
      <c r="D18" s="7" t="s">
        <v>64</v>
      </c>
      <c r="E18" s="3">
        <v>2</v>
      </c>
      <c r="F18" s="3" t="s">
        <v>14</v>
      </c>
      <c r="G18" s="6">
        <v>41000</v>
      </c>
      <c r="H18" s="3">
        <v>645</v>
      </c>
      <c r="I18" s="3">
        <v>529</v>
      </c>
      <c r="J18" s="5">
        <f t="shared" si="0"/>
        <v>0.21928166351606815</v>
      </c>
      <c r="K18" s="9">
        <v>0.04680555555555555</v>
      </c>
      <c r="L18" s="3" t="s">
        <v>54</v>
      </c>
    </row>
    <row r="19" spans="1:12" ht="30">
      <c r="A19" s="3">
        <v>18</v>
      </c>
      <c r="B19" s="3" t="s">
        <v>30</v>
      </c>
      <c r="C19" s="3" t="s">
        <v>80</v>
      </c>
      <c r="D19" s="7" t="s">
        <v>78</v>
      </c>
      <c r="E19" s="3">
        <v>3</v>
      </c>
      <c r="F19" s="3" t="s">
        <v>79</v>
      </c>
      <c r="G19" s="6">
        <v>41097</v>
      </c>
      <c r="H19" s="3">
        <v>569</v>
      </c>
      <c r="I19" s="3">
        <v>398</v>
      </c>
      <c r="J19" s="5">
        <f t="shared" si="0"/>
        <v>0.42964824120603007</v>
      </c>
      <c r="K19" s="9">
        <v>0.050972222222222224</v>
      </c>
      <c r="L19" s="3" t="s">
        <v>54</v>
      </c>
    </row>
    <row r="20" spans="1:12" ht="15">
      <c r="A20" s="3">
        <v>19</v>
      </c>
      <c r="B20" s="3" t="s">
        <v>23</v>
      </c>
      <c r="C20" s="3" t="s">
        <v>87</v>
      </c>
      <c r="D20" s="7" t="s">
        <v>86</v>
      </c>
      <c r="E20" s="3">
        <v>13</v>
      </c>
      <c r="F20" s="3" t="s">
        <v>37</v>
      </c>
      <c r="G20" s="6">
        <v>41147</v>
      </c>
      <c r="H20" s="3">
        <v>555</v>
      </c>
      <c r="I20" s="3">
        <v>130</v>
      </c>
      <c r="J20" s="5">
        <f t="shared" si="0"/>
        <v>3.269230769230769</v>
      </c>
      <c r="K20" s="9">
        <v>0.046898148148148154</v>
      </c>
      <c r="L20" s="3" t="s">
        <v>44</v>
      </c>
    </row>
    <row r="21" spans="1:12" ht="30">
      <c r="A21" s="3">
        <v>20</v>
      </c>
      <c r="B21" s="3" t="s">
        <v>21</v>
      </c>
      <c r="C21" s="3" t="s">
        <v>93</v>
      </c>
      <c r="D21" s="7" t="s">
        <v>92</v>
      </c>
      <c r="E21" s="3">
        <v>6</v>
      </c>
      <c r="F21" s="3" t="s">
        <v>17</v>
      </c>
      <c r="G21" s="6">
        <v>41175</v>
      </c>
      <c r="H21" s="3">
        <v>513</v>
      </c>
      <c r="I21" s="3">
        <v>445</v>
      </c>
      <c r="J21" s="5">
        <f t="shared" si="0"/>
        <v>0.15280898876404492</v>
      </c>
      <c r="K21" s="9">
        <v>0.04521990740740741</v>
      </c>
      <c r="L21" s="3" t="s">
        <v>54</v>
      </c>
    </row>
    <row r="22" spans="1:12" ht="15">
      <c r="A22" s="3">
        <v>21</v>
      </c>
      <c r="B22" s="3" t="s">
        <v>21</v>
      </c>
      <c r="C22" s="3" t="s">
        <v>70</v>
      </c>
      <c r="D22" s="7" t="s">
        <v>71</v>
      </c>
      <c r="E22" s="3">
        <v>1</v>
      </c>
      <c r="F22" s="3" t="s">
        <v>72</v>
      </c>
      <c r="G22" s="6">
        <v>41069</v>
      </c>
      <c r="H22" s="3">
        <v>509</v>
      </c>
      <c r="I22" s="3">
        <v>0</v>
      </c>
      <c r="J22" s="5" t="s">
        <v>100</v>
      </c>
      <c r="K22" s="9">
        <v>0.0474537037037037</v>
      </c>
      <c r="L22" s="3" t="s">
        <v>54</v>
      </c>
    </row>
    <row r="23" spans="7:10" ht="15">
      <c r="G23" s="13" t="s">
        <v>99</v>
      </c>
      <c r="H23" s="13">
        <f>SUM(H2:H22)</f>
        <v>31195</v>
      </c>
      <c r="I23" s="13">
        <f>SUM(I2:I22)</f>
        <v>23191</v>
      </c>
      <c r="J23" s="14">
        <f t="shared" si="0"/>
        <v>0.34513388814626356</v>
      </c>
    </row>
  </sheetData>
  <sheetProtection/>
  <autoFilter ref="A1:K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1" sqref="H11:J11"/>
    </sheetView>
  </sheetViews>
  <sheetFormatPr defaultColWidth="9.140625" defaultRowHeight="15"/>
  <cols>
    <col min="1" max="1" width="4.140625" style="4" bestFit="1" customWidth="1"/>
    <col min="2" max="2" width="20.140625" style="4" customWidth="1"/>
    <col min="3" max="3" width="20.7109375" style="4" bestFit="1" customWidth="1"/>
    <col min="4" max="4" width="26.140625" style="8" customWidth="1"/>
    <col min="5" max="5" width="14.57421875" style="4" customWidth="1"/>
    <col min="6" max="6" width="13.00390625" style="4" customWidth="1"/>
    <col min="7" max="7" width="10.421875" style="4" bestFit="1" customWidth="1"/>
    <col min="8" max="8" width="16.57421875" style="4" customWidth="1"/>
    <col min="9" max="9" width="17.140625" style="4" customWidth="1"/>
    <col min="10" max="10" width="12.7109375" style="4" customWidth="1"/>
    <col min="11" max="11" width="15.7109375" style="4" customWidth="1"/>
    <col min="12" max="12" width="12.140625" style="4" customWidth="1"/>
    <col min="13" max="16384" width="9.140625" style="4" customWidth="1"/>
  </cols>
  <sheetData>
    <row r="1" spans="1:12" s="2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1" t="s">
        <v>15</v>
      </c>
      <c r="I1" s="1" t="s">
        <v>9</v>
      </c>
      <c r="J1" s="1" t="s">
        <v>10</v>
      </c>
      <c r="K1" s="1" t="s">
        <v>7</v>
      </c>
      <c r="L1" s="1" t="s">
        <v>74</v>
      </c>
    </row>
    <row r="2" spans="1:12" ht="15">
      <c r="A2" s="3">
        <v>1</v>
      </c>
      <c r="B2" s="3" t="s">
        <v>22</v>
      </c>
      <c r="C2" s="3" t="s">
        <v>19</v>
      </c>
      <c r="D2" s="7" t="s">
        <v>32</v>
      </c>
      <c r="E2" s="3">
        <v>34</v>
      </c>
      <c r="F2" s="3" t="s">
        <v>17</v>
      </c>
      <c r="G2" s="6">
        <v>41182</v>
      </c>
      <c r="H2" s="3">
        <v>6796</v>
      </c>
      <c r="I2" s="3">
        <v>4061</v>
      </c>
      <c r="J2" s="5">
        <f aca="true" t="shared" si="0" ref="J2:J12">(H2/I2)-100%</f>
        <v>0.6734794385619305</v>
      </c>
      <c r="K2" s="9">
        <v>0.09377314814814815</v>
      </c>
      <c r="L2" s="3" t="s">
        <v>43</v>
      </c>
    </row>
    <row r="3" spans="1:12" ht="30">
      <c r="A3" s="3">
        <v>2</v>
      </c>
      <c r="B3" s="3" t="s">
        <v>21</v>
      </c>
      <c r="C3" s="3" t="s">
        <v>18</v>
      </c>
      <c r="D3" s="7" t="s">
        <v>34</v>
      </c>
      <c r="E3" s="3">
        <v>13</v>
      </c>
      <c r="F3" s="3" t="s">
        <v>16</v>
      </c>
      <c r="G3" s="6">
        <v>41196</v>
      </c>
      <c r="H3" s="12">
        <v>5420</v>
      </c>
      <c r="I3" s="3">
        <v>4630</v>
      </c>
      <c r="J3" s="5">
        <f t="shared" si="0"/>
        <v>0.17062634989200864</v>
      </c>
      <c r="K3" s="11">
        <v>0.09462962962962962</v>
      </c>
      <c r="L3" s="3" t="s">
        <v>44</v>
      </c>
    </row>
    <row r="4" spans="1:12" ht="30">
      <c r="A4" s="3">
        <v>3</v>
      </c>
      <c r="B4" s="3" t="s">
        <v>23</v>
      </c>
      <c r="C4" s="3" t="s">
        <v>20</v>
      </c>
      <c r="D4" s="7" t="s">
        <v>33</v>
      </c>
      <c r="E4" s="3">
        <v>30</v>
      </c>
      <c r="F4" s="3" t="s">
        <v>17</v>
      </c>
      <c r="G4" s="6">
        <v>41168</v>
      </c>
      <c r="H4" s="3">
        <v>3896</v>
      </c>
      <c r="I4" s="3">
        <v>2773</v>
      </c>
      <c r="J4" s="5">
        <f t="shared" si="0"/>
        <v>0.4049765596826542</v>
      </c>
      <c r="K4" s="9">
        <v>0.09413194444444445</v>
      </c>
      <c r="L4" s="3" t="s">
        <v>44</v>
      </c>
    </row>
    <row r="5" spans="1:12" ht="15">
      <c r="A5" s="3">
        <v>4</v>
      </c>
      <c r="B5" s="3" t="s">
        <v>28</v>
      </c>
      <c r="C5" s="3" t="s">
        <v>24</v>
      </c>
      <c r="D5" s="7" t="s">
        <v>40</v>
      </c>
      <c r="E5" s="3">
        <v>11</v>
      </c>
      <c r="F5" s="3" t="s">
        <v>14</v>
      </c>
      <c r="G5" s="6">
        <v>41021</v>
      </c>
      <c r="H5" s="3">
        <v>3014</v>
      </c>
      <c r="I5" s="3">
        <v>3197</v>
      </c>
      <c r="J5" s="5">
        <f t="shared" si="0"/>
        <v>-0.057241163590866395</v>
      </c>
      <c r="K5" s="9">
        <v>0.09179398148148149</v>
      </c>
      <c r="L5" s="3" t="s">
        <v>44</v>
      </c>
    </row>
    <row r="6" spans="1:12" ht="15">
      <c r="A6" s="3">
        <v>5</v>
      </c>
      <c r="B6" s="3" t="s">
        <v>31</v>
      </c>
      <c r="C6" s="3" t="s">
        <v>27</v>
      </c>
      <c r="D6" s="7" t="s">
        <v>35</v>
      </c>
      <c r="E6" s="3">
        <v>39</v>
      </c>
      <c r="F6" s="3" t="s">
        <v>14</v>
      </c>
      <c r="G6" s="10">
        <v>41014</v>
      </c>
      <c r="H6" s="3">
        <v>1091</v>
      </c>
      <c r="I6" s="3">
        <v>806</v>
      </c>
      <c r="J6" s="5">
        <f t="shared" si="0"/>
        <v>0.35359801488833753</v>
      </c>
      <c r="K6" s="9">
        <v>0.09228009259259258</v>
      </c>
      <c r="L6" s="3" t="s">
        <v>44</v>
      </c>
    </row>
    <row r="7" spans="1:12" ht="30">
      <c r="A7" s="3">
        <v>6</v>
      </c>
      <c r="B7" s="3" t="s">
        <v>12</v>
      </c>
      <c r="C7" s="3" t="s">
        <v>11</v>
      </c>
      <c r="D7" s="7" t="s">
        <v>13</v>
      </c>
      <c r="E7" s="3">
        <v>2</v>
      </c>
      <c r="F7" s="3" t="s">
        <v>14</v>
      </c>
      <c r="G7" s="6">
        <v>41014</v>
      </c>
      <c r="H7" s="3">
        <v>1010</v>
      </c>
      <c r="I7" s="3">
        <v>494</v>
      </c>
      <c r="J7" s="5">
        <f t="shared" si="0"/>
        <v>1.0445344129554655</v>
      </c>
      <c r="K7" s="9">
        <v>0.09130787037037037</v>
      </c>
      <c r="L7" s="3" t="s">
        <v>44</v>
      </c>
    </row>
    <row r="8" spans="1:12" ht="15">
      <c r="A8" s="3">
        <v>7</v>
      </c>
      <c r="B8" s="3" t="s">
        <v>30</v>
      </c>
      <c r="C8" s="3" t="s">
        <v>26</v>
      </c>
      <c r="D8" s="7" t="s">
        <v>41</v>
      </c>
      <c r="E8" s="3">
        <v>4</v>
      </c>
      <c r="F8" s="3" t="s">
        <v>36</v>
      </c>
      <c r="G8" s="6">
        <v>41032</v>
      </c>
      <c r="H8" s="3">
        <v>729</v>
      </c>
      <c r="I8" s="3">
        <v>694</v>
      </c>
      <c r="J8" s="5">
        <f t="shared" si="0"/>
        <v>0.050432276657060626</v>
      </c>
      <c r="K8" s="9">
        <v>0.1125462962962963</v>
      </c>
      <c r="L8" s="3" t="s">
        <v>45</v>
      </c>
    </row>
    <row r="9" spans="1:12" ht="30">
      <c r="A9" s="3">
        <v>8</v>
      </c>
      <c r="B9" s="3" t="s">
        <v>29</v>
      </c>
      <c r="C9" s="3" t="s">
        <v>25</v>
      </c>
      <c r="D9" s="7" t="s">
        <v>46</v>
      </c>
      <c r="E9" s="3">
        <v>18</v>
      </c>
      <c r="F9" s="3" t="s">
        <v>37</v>
      </c>
      <c r="G9" s="6">
        <v>41136</v>
      </c>
      <c r="H9" s="3">
        <v>627</v>
      </c>
      <c r="I9" s="3">
        <v>587</v>
      </c>
      <c r="J9" s="5">
        <f t="shared" si="0"/>
        <v>0.0681431005110733</v>
      </c>
      <c r="K9" s="9">
        <v>0.09857638888888888</v>
      </c>
      <c r="L9" s="3" t="s">
        <v>44</v>
      </c>
    </row>
    <row r="10" spans="1:12" ht="15">
      <c r="A10" s="3">
        <v>9</v>
      </c>
      <c r="B10" s="3" t="s">
        <v>49</v>
      </c>
      <c r="C10" s="3" t="s">
        <v>48</v>
      </c>
      <c r="D10" s="7" t="s">
        <v>47</v>
      </c>
      <c r="E10" s="3">
        <v>30</v>
      </c>
      <c r="F10" s="3" t="s">
        <v>36</v>
      </c>
      <c r="G10" s="6">
        <v>41049</v>
      </c>
      <c r="H10" s="3">
        <v>450</v>
      </c>
      <c r="I10" s="3">
        <v>585</v>
      </c>
      <c r="J10" s="5">
        <f t="shared" si="0"/>
        <v>-0.23076923076923073</v>
      </c>
      <c r="K10" s="9">
        <v>0.10952546296296296</v>
      </c>
      <c r="L10" s="3" t="s">
        <v>50</v>
      </c>
    </row>
    <row r="11" spans="1:12" ht="15">
      <c r="A11" s="3">
        <v>10</v>
      </c>
      <c r="B11" s="3" t="s">
        <v>39</v>
      </c>
      <c r="C11" s="3" t="s">
        <v>38</v>
      </c>
      <c r="D11" s="7" t="s">
        <v>42</v>
      </c>
      <c r="E11" s="3">
        <v>2</v>
      </c>
      <c r="F11" s="3" t="s">
        <v>36</v>
      </c>
      <c r="G11" s="6">
        <v>41035</v>
      </c>
      <c r="H11" s="3">
        <v>160</v>
      </c>
      <c r="I11" s="3">
        <v>147</v>
      </c>
      <c r="J11" s="5">
        <f t="shared" si="0"/>
        <v>0.08843537414965996</v>
      </c>
      <c r="K11" s="9">
        <v>0.09921296296296296</v>
      </c>
      <c r="L11" s="3" t="s">
        <v>43</v>
      </c>
    </row>
    <row r="12" spans="7:10" ht="15">
      <c r="G12" s="13" t="s">
        <v>99</v>
      </c>
      <c r="H12" s="13">
        <f>SUM(H2:H11)</f>
        <v>23193</v>
      </c>
      <c r="I12" s="13">
        <f>SUM(I2:I11)</f>
        <v>17974</v>
      </c>
      <c r="J12" s="14">
        <f t="shared" si="0"/>
        <v>0.29036385890731053</v>
      </c>
    </row>
  </sheetData>
  <sheetProtection/>
  <autoFilter ref="A1:L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2013-01-14T12:08:47Z</dcterms:modified>
  <cp:category/>
  <cp:version/>
  <cp:contentType/>
  <cp:contentStatus/>
</cp:coreProperties>
</file>