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5" windowHeight="9645" activeTab="1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'Arkusz1'!$C$19:$K$187</definedName>
    <definedName name="_xlnm._FilterDatabase" localSheetId="1" hidden="1">'Arkusz2'!$A$10:$L$111</definedName>
    <definedName name="_xlnm.Print_Area" localSheetId="1">'Arkusz2'!$A$1:$I$111</definedName>
  </definedNames>
  <calcPr fullCalcOnLoad="1"/>
</workbook>
</file>

<file path=xl/sharedStrings.xml><?xml version="1.0" encoding="utf-8"?>
<sst xmlns="http://schemas.openxmlformats.org/spreadsheetml/2006/main" count="589" uniqueCount="187">
  <si>
    <t>Lp.</t>
  </si>
  <si>
    <t>Imię i nazwisko</t>
  </si>
  <si>
    <t>Numer startowy</t>
  </si>
  <si>
    <t>Klub</t>
  </si>
  <si>
    <t>Rok urodzenia</t>
  </si>
  <si>
    <t>Kategoria</t>
  </si>
  <si>
    <t>Miejsce w kategorii</t>
  </si>
  <si>
    <t>Czas</t>
  </si>
  <si>
    <t>Kategorie</t>
  </si>
  <si>
    <t>MARATON</t>
  </si>
  <si>
    <t>18-29</t>
  </si>
  <si>
    <t>M1</t>
  </si>
  <si>
    <t>M1 K1</t>
  </si>
  <si>
    <t>30-39</t>
  </si>
  <si>
    <t>M2 K2</t>
  </si>
  <si>
    <t>40-49</t>
  </si>
  <si>
    <t>M3 K3</t>
  </si>
  <si>
    <t>50 i więcej</t>
  </si>
  <si>
    <t>M4 K4</t>
  </si>
  <si>
    <t>PÓŁMARATON</t>
  </si>
  <si>
    <t xml:space="preserve">K </t>
  </si>
  <si>
    <t>M</t>
  </si>
  <si>
    <t>nieokreślony</t>
  </si>
  <si>
    <t>KN</t>
  </si>
  <si>
    <t>MN</t>
  </si>
  <si>
    <t>Wersocka Beata</t>
  </si>
  <si>
    <t>Wodzisław Śląski</t>
  </si>
  <si>
    <t>FORMA Wodzisław</t>
  </si>
  <si>
    <t>M4</t>
  </si>
  <si>
    <t>Mężyk Zenon</t>
  </si>
  <si>
    <t>Marszałkowski Zbigniew</t>
  </si>
  <si>
    <t>Kubulus Alois</t>
  </si>
  <si>
    <t>Tv Dillingen</t>
  </si>
  <si>
    <t>Przybylska Sylwia</t>
  </si>
  <si>
    <t>KRS TKKF "MORS"</t>
  </si>
  <si>
    <t>Lichacz Danuta</t>
  </si>
  <si>
    <t>Czartoryska Natalia</t>
  </si>
  <si>
    <t>Intersport Team</t>
  </si>
  <si>
    <t>K</t>
  </si>
  <si>
    <t>Haśkiewicz Stanisław</t>
  </si>
  <si>
    <t>Jastrzembski Radosław</t>
  </si>
  <si>
    <t>Leśkiewicz Zofia</t>
  </si>
  <si>
    <t>Bielsko Biała</t>
  </si>
  <si>
    <t xml:space="preserve">Ja i maraton </t>
  </si>
  <si>
    <t>Organizatorzy:</t>
  </si>
  <si>
    <t>Termin:</t>
  </si>
  <si>
    <t>Miejsce:</t>
  </si>
  <si>
    <t>Dystans:</t>
  </si>
  <si>
    <t>Urząd Miasta w Wodzisławiu ląskim</t>
  </si>
  <si>
    <t>Klub Sportowy "FORMA" Wodzisław Śląski</t>
  </si>
  <si>
    <t>K.S Gosław Wodzisławska Akademia Piłkarska</t>
  </si>
  <si>
    <t>!2.07.2009r.</t>
  </si>
  <si>
    <t>Wodzisław Śląski  K. S Gosław</t>
  </si>
  <si>
    <t>Dystans przebiegnięty</t>
  </si>
  <si>
    <t>Marszałkowska Aleksandra</t>
  </si>
  <si>
    <t>Tomiczek Damian</t>
  </si>
  <si>
    <t>Tomiczek Aleksandra</t>
  </si>
  <si>
    <t>Tomiczek Zdzisław</t>
  </si>
  <si>
    <t>Kot Adam</t>
  </si>
  <si>
    <t>Svaton Frantisek</t>
  </si>
  <si>
    <t>M2</t>
  </si>
  <si>
    <t>Maras Ladislaw</t>
  </si>
  <si>
    <t>M3</t>
  </si>
  <si>
    <t>Semanowa Maria</t>
  </si>
  <si>
    <t>Kędzierski Zenon</t>
  </si>
  <si>
    <t>OSiR Strzelce Opolskie</t>
  </si>
  <si>
    <t>Szymczyk Barbara</t>
  </si>
  <si>
    <t>KRS TKKF Jastrząb</t>
  </si>
  <si>
    <t>Nowakowski Grzegorz</t>
  </si>
  <si>
    <t>Jaguś Gabriela</t>
  </si>
  <si>
    <t>Gładczak Jan</t>
  </si>
  <si>
    <t>Wernik Dariusz</t>
  </si>
  <si>
    <t>Peteja Wojciech</t>
  </si>
  <si>
    <t>Pszów</t>
  </si>
  <si>
    <t>Płowaś Zbigniew</t>
  </si>
  <si>
    <t>Krzon Ireneusz</t>
  </si>
  <si>
    <t>Ruda Śląska</t>
  </si>
  <si>
    <t xml:space="preserve">Spandel Janusz </t>
  </si>
  <si>
    <t>Kubik Arkadiusz</t>
  </si>
  <si>
    <t>Piłatowska Beata</t>
  </si>
  <si>
    <t>Piłatowski Mirosław</t>
  </si>
  <si>
    <t>Wyszkoń Franciszek</t>
  </si>
  <si>
    <t>Snoch Dorota</t>
  </si>
  <si>
    <t>Krostoszowice</t>
  </si>
  <si>
    <t>Wyszkoń Mariusz</t>
  </si>
  <si>
    <t>Reclik Jarosław</t>
  </si>
  <si>
    <t>Jęczmionka Szymon</t>
  </si>
  <si>
    <t>MKS SMS Victoria Rac.</t>
  </si>
  <si>
    <t>Marszałkowski Adam</t>
  </si>
  <si>
    <t>Kozłowski Marian</t>
  </si>
  <si>
    <t>LZS Grodziec</t>
  </si>
  <si>
    <t>Cukrowski Eugeniusz</t>
  </si>
  <si>
    <t>SBD Energetyk</t>
  </si>
  <si>
    <t>Kozłowska Irena</t>
  </si>
  <si>
    <t>Grodziec</t>
  </si>
  <si>
    <t>Ozimek</t>
  </si>
  <si>
    <t>Kurek Adam</t>
  </si>
  <si>
    <t>Racibórz</t>
  </si>
  <si>
    <t>Nowak Jan</t>
  </si>
  <si>
    <t>Sobczyk Gabriela</t>
  </si>
  <si>
    <t>Bajer Krzysztof</t>
  </si>
  <si>
    <t>Bajer Andrzej</t>
  </si>
  <si>
    <t>Zawalski Włodzimierz</t>
  </si>
  <si>
    <t>TKKF "OLDBOY`S"</t>
  </si>
  <si>
    <t>Nowaczyk Arkadiusz</t>
  </si>
  <si>
    <t>Chorzów</t>
  </si>
  <si>
    <t>Nowak Czesław</t>
  </si>
  <si>
    <t>AKB Knurów</t>
  </si>
  <si>
    <t>Lewicka Elżbieta</t>
  </si>
  <si>
    <t>Kozielski Dariusz</t>
  </si>
  <si>
    <t>Kozielska Izabela</t>
  </si>
  <si>
    <t>Blazy Mariusz</t>
  </si>
  <si>
    <t>C.S.P. "Extreme"</t>
  </si>
  <si>
    <t>Grzesik Andrzej</t>
  </si>
  <si>
    <t>Siedliska</t>
  </si>
  <si>
    <t>Sztuka Łukasz</t>
  </si>
  <si>
    <t>Koloska Adam</t>
  </si>
  <si>
    <t>Linder Rafał</t>
  </si>
  <si>
    <t>Andres Kordian</t>
  </si>
  <si>
    <t>Katowice</t>
  </si>
  <si>
    <t>Lesik Krzysztof</t>
  </si>
  <si>
    <t>Kurant Kamil</t>
  </si>
  <si>
    <t>Gembalczyk Stanisław</t>
  </si>
  <si>
    <t>Chyćko Jakub</t>
  </si>
  <si>
    <t>Siwczyk Andrzej</t>
  </si>
  <si>
    <t>Chemia Hurt Rybnik</t>
  </si>
  <si>
    <t>Grycman Kazimierz</t>
  </si>
  <si>
    <t>Ciechowice</t>
  </si>
  <si>
    <t>Kuryło Jarosław</t>
  </si>
  <si>
    <t>Rybnik</t>
  </si>
  <si>
    <t>Szymański Andrzej</t>
  </si>
  <si>
    <t>Ełk</t>
  </si>
  <si>
    <t>Szymańska Iwona</t>
  </si>
  <si>
    <t>Kontny Michał</t>
  </si>
  <si>
    <t>Jastrzębie Zdrój</t>
  </si>
  <si>
    <t>Kabut Janusz</t>
  </si>
  <si>
    <t>Musz Damian</t>
  </si>
  <si>
    <t>Pietrek Henryk</t>
  </si>
  <si>
    <t>Coslovia Piekary Śl</t>
  </si>
  <si>
    <t>Pośpiech Karol</t>
  </si>
  <si>
    <t xml:space="preserve">Kurant Agnieszka </t>
  </si>
  <si>
    <t>Słupek Tomasz</t>
  </si>
  <si>
    <t>Gerlich Mirosław</t>
  </si>
  <si>
    <t>Kuryło Zenon</t>
  </si>
  <si>
    <t>SBD Energetyk Rybnik</t>
  </si>
  <si>
    <t>Mioduszewski Sebastian</t>
  </si>
  <si>
    <t>Szkatuła Paweł</t>
  </si>
  <si>
    <t>Kulawik Filip</t>
  </si>
  <si>
    <t>Makowiak Jan</t>
  </si>
  <si>
    <t>Dziergowice</t>
  </si>
  <si>
    <t>Kraski Karol</t>
  </si>
  <si>
    <t>Marklowice</t>
  </si>
  <si>
    <t>Szkatuła Henryk</t>
  </si>
  <si>
    <t>Pasek Wojciech</t>
  </si>
  <si>
    <t>PASAT Końskie</t>
  </si>
  <si>
    <t>Trybek Mieczysław</t>
  </si>
  <si>
    <t>TKKF "OLDBOY`S" Bukowa</t>
  </si>
  <si>
    <t>Magiera Janusz</t>
  </si>
  <si>
    <t>Malicki Grzegorz</t>
  </si>
  <si>
    <t>Kozielski Zenon</t>
  </si>
  <si>
    <t>Mszana</t>
  </si>
  <si>
    <t>Kraski Stanisław</t>
  </si>
  <si>
    <t>Kordyaczny Krzysztof</t>
  </si>
  <si>
    <t>Skoneczny Danuta</t>
  </si>
  <si>
    <t>Bizgwa Adam</t>
  </si>
  <si>
    <t>Wilińska Grażyna</t>
  </si>
  <si>
    <t>Skoneczny Edward</t>
  </si>
  <si>
    <t>Udolf Jan</t>
  </si>
  <si>
    <t>Płotek Krzysztof</t>
  </si>
  <si>
    <t>Klub Biegacza Głubczyce</t>
  </si>
  <si>
    <t>Kawecki Józef</t>
  </si>
  <si>
    <t>KB Branice</t>
  </si>
  <si>
    <t>Niesler Marian</t>
  </si>
  <si>
    <t>Bytom</t>
  </si>
  <si>
    <t>Glados Czesława</t>
  </si>
  <si>
    <t>JA I MARATON</t>
  </si>
  <si>
    <t>Dystans przebiegnięty (m)</t>
  </si>
  <si>
    <t>Sędziowie:</t>
  </si>
  <si>
    <t>Bogdan Bojko</t>
  </si>
  <si>
    <t>Semanova Maria</t>
  </si>
  <si>
    <t>12.07.2009r.</t>
  </si>
  <si>
    <t>Justyna Kot</t>
  </si>
  <si>
    <t>Jolanta Słupek</t>
  </si>
  <si>
    <t>Urząd Miasta w Wodzisławiu Śląskim</t>
  </si>
  <si>
    <t>K.S. Gosław Wodzisławska Akademia Piłkarska</t>
  </si>
  <si>
    <t>Wodzisław Śląski  K. S. Gosław</t>
  </si>
  <si>
    <t xml:space="preserve">SBD Energetyk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</si>
</sst>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b/>
      <sz val="2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17" applyFont="1" applyAlignment="1">
      <alignment/>
    </xf>
    <xf numFmtId="0" fontId="5" fillId="0" borderId="0" xfId="0" applyFont="1" applyAlignment="1">
      <alignment/>
    </xf>
    <xf numFmtId="21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1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T200"/>
  <sheetViews>
    <sheetView workbookViewId="0" topLeftCell="C14">
      <selection activeCell="J192" sqref="J192"/>
    </sheetView>
  </sheetViews>
  <sheetFormatPr defaultColWidth="9.140625" defaultRowHeight="12.75"/>
  <cols>
    <col min="3" max="3" width="5.421875" style="0" customWidth="1"/>
    <col min="4" max="4" width="27.28125" style="0" customWidth="1"/>
    <col min="5" max="5" width="10.7109375" style="0" customWidth="1"/>
    <col min="6" max="6" width="23.7109375" style="0" customWidth="1"/>
    <col min="7" max="7" width="12.421875" style="0" customWidth="1"/>
    <col min="8" max="8" width="16.140625" style="0" customWidth="1"/>
    <col min="9" max="9" width="11.57421875" style="0" customWidth="1"/>
    <col min="10" max="10" width="17.8515625" style="0" customWidth="1"/>
    <col min="11" max="11" width="13.8515625" style="0" customWidth="1"/>
  </cols>
  <sheetData>
    <row r="4" ht="12.75">
      <c r="F4" t="s">
        <v>8</v>
      </c>
    </row>
    <row r="5" spans="4:8" ht="18">
      <c r="D5" s="4" t="s">
        <v>22</v>
      </c>
      <c r="E5" s="4"/>
      <c r="F5" s="4" t="s">
        <v>9</v>
      </c>
      <c r="G5" s="4"/>
      <c r="H5" s="4" t="s">
        <v>19</v>
      </c>
    </row>
    <row r="6" spans="4:8" ht="12.75">
      <c r="D6" t="s">
        <v>23</v>
      </c>
      <c r="F6" t="s">
        <v>10</v>
      </c>
      <c r="G6" t="s">
        <v>12</v>
      </c>
      <c r="H6" t="s">
        <v>20</v>
      </c>
    </row>
    <row r="7" spans="4:8" ht="12.75">
      <c r="D7" t="s">
        <v>24</v>
      </c>
      <c r="F7" t="s">
        <v>13</v>
      </c>
      <c r="G7" s="3" t="s">
        <v>14</v>
      </c>
      <c r="H7" t="s">
        <v>21</v>
      </c>
    </row>
    <row r="8" spans="6:7" ht="12.75">
      <c r="F8" t="s">
        <v>15</v>
      </c>
      <c r="G8" t="s">
        <v>16</v>
      </c>
    </row>
    <row r="9" spans="6:7" ht="12.75">
      <c r="F9" t="s">
        <v>17</v>
      </c>
      <c r="G9" t="s">
        <v>18</v>
      </c>
    </row>
    <row r="14" ht="12.75">
      <c r="H14">
        <v>2009</v>
      </c>
    </row>
    <row r="19" spans="3:20" ht="47.25">
      <c r="C19" s="1" t="s">
        <v>0</v>
      </c>
      <c r="D19" s="1" t="s">
        <v>1</v>
      </c>
      <c r="E19" s="2" t="s">
        <v>2</v>
      </c>
      <c r="F19" s="1" t="s">
        <v>3</v>
      </c>
      <c r="G19" s="2" t="s">
        <v>4</v>
      </c>
      <c r="H19" s="1" t="s">
        <v>5</v>
      </c>
      <c r="I19" s="2" t="s">
        <v>6</v>
      </c>
      <c r="J19" s="1" t="s">
        <v>7</v>
      </c>
      <c r="K19" s="2" t="s">
        <v>53</v>
      </c>
      <c r="T19" s="5"/>
    </row>
    <row r="20" spans="3:11" ht="12.75">
      <c r="C20">
        <v>64</v>
      </c>
      <c r="D20" t="s">
        <v>126</v>
      </c>
      <c r="E20">
        <v>93</v>
      </c>
      <c r="F20" t="s">
        <v>127</v>
      </c>
      <c r="G20">
        <v>1972</v>
      </c>
      <c r="H20" t="s">
        <v>24</v>
      </c>
      <c r="J20" s="5">
        <v>0.005486111111111112</v>
      </c>
      <c r="K20">
        <v>1</v>
      </c>
    </row>
    <row r="21" spans="3:11" ht="12.75">
      <c r="C21">
        <v>78</v>
      </c>
      <c r="D21" t="s">
        <v>146</v>
      </c>
      <c r="E21">
        <v>100</v>
      </c>
      <c r="F21" t="s">
        <v>107</v>
      </c>
      <c r="G21">
        <v>1994</v>
      </c>
      <c r="H21" t="s">
        <v>24</v>
      </c>
      <c r="J21" s="5">
        <v>0.006516203703703704</v>
      </c>
      <c r="K21">
        <v>1</v>
      </c>
    </row>
    <row r="22" spans="3:11" ht="12.75">
      <c r="C22">
        <v>81</v>
      </c>
      <c r="D22" t="s">
        <v>150</v>
      </c>
      <c r="E22">
        <v>72</v>
      </c>
      <c r="F22" t="s">
        <v>151</v>
      </c>
      <c r="G22">
        <v>2000</v>
      </c>
      <c r="H22" t="s">
        <v>24</v>
      </c>
      <c r="J22" s="5">
        <v>0.007256944444444444</v>
      </c>
      <c r="K22">
        <v>1</v>
      </c>
    </row>
    <row r="23" spans="3:11" ht="12.75">
      <c r="C23">
        <v>91</v>
      </c>
      <c r="D23" t="s">
        <v>164</v>
      </c>
      <c r="E23">
        <v>64</v>
      </c>
      <c r="F23" t="s">
        <v>26</v>
      </c>
      <c r="G23">
        <v>1997</v>
      </c>
      <c r="H23" t="s">
        <v>24</v>
      </c>
      <c r="J23" s="5">
        <v>0.007638888888888889</v>
      </c>
      <c r="K23">
        <v>1</v>
      </c>
    </row>
    <row r="24" spans="3:11" ht="12.75">
      <c r="C24">
        <v>31</v>
      </c>
      <c r="D24" t="s">
        <v>80</v>
      </c>
      <c r="E24">
        <v>56</v>
      </c>
      <c r="F24" t="s">
        <v>34</v>
      </c>
      <c r="G24">
        <v>1966</v>
      </c>
      <c r="H24" t="s">
        <v>24</v>
      </c>
      <c r="J24" s="5">
        <v>0.0078009259259259256</v>
      </c>
      <c r="K24">
        <v>1</v>
      </c>
    </row>
    <row r="25" spans="3:11" ht="12.75">
      <c r="C25">
        <v>13</v>
      </c>
      <c r="D25" t="s">
        <v>56</v>
      </c>
      <c r="E25">
        <v>51</v>
      </c>
      <c r="F25" t="s">
        <v>27</v>
      </c>
      <c r="G25">
        <v>1996</v>
      </c>
      <c r="H25" t="s">
        <v>23</v>
      </c>
      <c r="J25" s="5">
        <v>0.008078703703703704</v>
      </c>
      <c r="K25">
        <v>1</v>
      </c>
    </row>
    <row r="26" spans="3:11" ht="12.75">
      <c r="C26">
        <v>1</v>
      </c>
      <c r="D26" t="s">
        <v>25</v>
      </c>
      <c r="E26">
        <v>50</v>
      </c>
      <c r="F26" t="s">
        <v>26</v>
      </c>
      <c r="G26">
        <v>1996</v>
      </c>
      <c r="H26" t="s">
        <v>23</v>
      </c>
      <c r="J26" s="5">
        <v>0.008090277777777778</v>
      </c>
      <c r="K26">
        <v>1</v>
      </c>
    </row>
    <row r="27" spans="3:11" ht="12.75">
      <c r="C27">
        <v>62</v>
      </c>
      <c r="D27" t="s">
        <v>123</v>
      </c>
      <c r="E27">
        <v>94</v>
      </c>
      <c r="F27" t="s">
        <v>27</v>
      </c>
      <c r="G27">
        <v>1997</v>
      </c>
      <c r="H27" t="s">
        <v>24</v>
      </c>
      <c r="J27" s="5">
        <v>0.008263888888888888</v>
      </c>
      <c r="K27">
        <v>1</v>
      </c>
    </row>
    <row r="28" spans="3:11" ht="12.75">
      <c r="C28">
        <v>73</v>
      </c>
      <c r="D28" t="s">
        <v>140</v>
      </c>
      <c r="E28">
        <v>90</v>
      </c>
      <c r="F28" t="s">
        <v>26</v>
      </c>
      <c r="G28">
        <v>1974</v>
      </c>
      <c r="H28" t="s">
        <v>23</v>
      </c>
      <c r="J28" s="5">
        <v>0.009363425925925926</v>
      </c>
      <c r="K28">
        <v>1</v>
      </c>
    </row>
    <row r="29" spans="3:11" ht="12.75">
      <c r="C29">
        <v>49</v>
      </c>
      <c r="D29" t="s">
        <v>106</v>
      </c>
      <c r="E29">
        <v>74</v>
      </c>
      <c r="F29" t="s">
        <v>107</v>
      </c>
      <c r="G29">
        <v>1951</v>
      </c>
      <c r="H29" t="s">
        <v>24</v>
      </c>
      <c r="J29" s="5">
        <v>0.009571759259259259</v>
      </c>
      <c r="K29">
        <v>1</v>
      </c>
    </row>
    <row r="30" spans="3:11" ht="12.75">
      <c r="C30">
        <v>33</v>
      </c>
      <c r="D30" t="s">
        <v>82</v>
      </c>
      <c r="E30">
        <v>58</v>
      </c>
      <c r="F30" t="s">
        <v>83</v>
      </c>
      <c r="G30">
        <v>1991</v>
      </c>
      <c r="H30" t="s">
        <v>23</v>
      </c>
      <c r="J30" s="5">
        <v>0.009699074074074074</v>
      </c>
      <c r="K30">
        <v>1</v>
      </c>
    </row>
    <row r="31" spans="3:11" ht="12.75">
      <c r="C31">
        <v>34</v>
      </c>
      <c r="D31" t="s">
        <v>84</v>
      </c>
      <c r="E31">
        <v>57</v>
      </c>
      <c r="F31" t="s">
        <v>27</v>
      </c>
      <c r="G31">
        <v>1987</v>
      </c>
      <c r="H31" t="s">
        <v>24</v>
      </c>
      <c r="J31" s="5">
        <v>0.009710648148148147</v>
      </c>
      <c r="K31">
        <v>1</v>
      </c>
    </row>
    <row r="32" spans="3:11" ht="12.75">
      <c r="C32">
        <v>67</v>
      </c>
      <c r="D32" t="s">
        <v>132</v>
      </c>
      <c r="E32">
        <v>85</v>
      </c>
      <c r="F32" t="s">
        <v>131</v>
      </c>
      <c r="G32">
        <v>1978</v>
      </c>
      <c r="H32" t="s">
        <v>23</v>
      </c>
      <c r="J32" s="5">
        <v>0.0115625</v>
      </c>
      <c r="K32">
        <v>1</v>
      </c>
    </row>
    <row r="33" spans="3:11" ht="12.75">
      <c r="C33">
        <v>77</v>
      </c>
      <c r="D33" t="s">
        <v>145</v>
      </c>
      <c r="E33">
        <v>97</v>
      </c>
      <c r="F33" t="s">
        <v>26</v>
      </c>
      <c r="G33">
        <v>1981</v>
      </c>
      <c r="H33" t="s">
        <v>24</v>
      </c>
      <c r="J33" s="5">
        <v>0.0140625</v>
      </c>
      <c r="K33">
        <v>2</v>
      </c>
    </row>
    <row r="34" spans="3:11" ht="12.75">
      <c r="C34">
        <v>26</v>
      </c>
      <c r="D34" t="s">
        <v>74</v>
      </c>
      <c r="E34">
        <v>55</v>
      </c>
      <c r="F34" t="s">
        <v>27</v>
      </c>
      <c r="G34">
        <v>1953</v>
      </c>
      <c r="H34" t="s">
        <v>24</v>
      </c>
      <c r="J34" s="5">
        <v>0.014502314814814815</v>
      </c>
      <c r="K34">
        <v>2</v>
      </c>
    </row>
    <row r="35" spans="3:11" ht="12.75">
      <c r="C35">
        <v>79</v>
      </c>
      <c r="D35" t="s">
        <v>147</v>
      </c>
      <c r="E35">
        <v>98</v>
      </c>
      <c r="F35" t="s">
        <v>27</v>
      </c>
      <c r="G35">
        <v>1995</v>
      </c>
      <c r="H35" t="s">
        <v>24</v>
      </c>
      <c r="J35" s="5">
        <v>0.01605324074074074</v>
      </c>
      <c r="K35">
        <v>2</v>
      </c>
    </row>
    <row r="36" spans="3:11" ht="12.75">
      <c r="C36">
        <v>11</v>
      </c>
      <c r="D36" t="s">
        <v>54</v>
      </c>
      <c r="E36">
        <v>99</v>
      </c>
      <c r="F36" t="s">
        <v>27</v>
      </c>
      <c r="G36">
        <v>1957</v>
      </c>
      <c r="H36" t="s">
        <v>23</v>
      </c>
      <c r="I36">
        <f>$H$14-G36</f>
        <v>52</v>
      </c>
      <c r="J36" s="5">
        <v>0.016064814814814813</v>
      </c>
      <c r="K36">
        <v>2</v>
      </c>
    </row>
    <row r="37" spans="3:11" ht="12.75">
      <c r="C37">
        <v>60</v>
      </c>
      <c r="D37" t="s">
        <v>121</v>
      </c>
      <c r="E37">
        <v>91</v>
      </c>
      <c r="F37" t="s">
        <v>26</v>
      </c>
      <c r="G37">
        <v>2000</v>
      </c>
      <c r="H37" t="s">
        <v>24</v>
      </c>
      <c r="J37" s="5">
        <v>0.017743055555555557</v>
      </c>
      <c r="K37">
        <v>2</v>
      </c>
    </row>
    <row r="38" spans="3:11" ht="12.75">
      <c r="C38">
        <v>45</v>
      </c>
      <c r="D38" t="s">
        <v>100</v>
      </c>
      <c r="E38">
        <v>27</v>
      </c>
      <c r="F38" t="s">
        <v>34</v>
      </c>
      <c r="G38">
        <v>2001</v>
      </c>
      <c r="H38" t="s">
        <v>24</v>
      </c>
      <c r="J38" s="5">
        <v>0.021504629629629627</v>
      </c>
      <c r="K38">
        <v>2</v>
      </c>
    </row>
    <row r="39" spans="3:11" ht="12.75">
      <c r="C39">
        <v>46</v>
      </c>
      <c r="D39" t="s">
        <v>101</v>
      </c>
      <c r="E39">
        <v>26</v>
      </c>
      <c r="F39" t="s">
        <v>34</v>
      </c>
      <c r="G39">
        <v>1954</v>
      </c>
      <c r="H39" t="s">
        <v>24</v>
      </c>
      <c r="J39" s="5">
        <v>0.02153935185185185</v>
      </c>
      <c r="K39">
        <v>2</v>
      </c>
    </row>
    <row r="40" spans="3:11" ht="12.75">
      <c r="C40">
        <v>68</v>
      </c>
      <c r="D40" t="s">
        <v>133</v>
      </c>
      <c r="E40">
        <v>87</v>
      </c>
      <c r="F40" t="s">
        <v>134</v>
      </c>
      <c r="G40">
        <v>1995</v>
      </c>
      <c r="H40" t="s">
        <v>24</v>
      </c>
      <c r="J40" s="5">
        <v>0.02335648148148148</v>
      </c>
      <c r="K40">
        <v>3</v>
      </c>
    </row>
    <row r="41" spans="3:11" ht="12.75">
      <c r="C41">
        <v>55</v>
      </c>
      <c r="D41" t="s">
        <v>115</v>
      </c>
      <c r="E41">
        <v>75</v>
      </c>
      <c r="F41" t="s">
        <v>107</v>
      </c>
      <c r="G41">
        <v>1980</v>
      </c>
      <c r="H41" t="s">
        <v>24</v>
      </c>
      <c r="J41" s="5">
        <v>0.031018518518518515</v>
      </c>
      <c r="K41">
        <v>5</v>
      </c>
    </row>
    <row r="42" spans="3:11" ht="12.75">
      <c r="C42">
        <v>87</v>
      </c>
      <c r="D42" t="s">
        <v>159</v>
      </c>
      <c r="E42">
        <v>67</v>
      </c>
      <c r="F42" t="s">
        <v>160</v>
      </c>
      <c r="G42">
        <v>1975</v>
      </c>
      <c r="H42" t="s">
        <v>21</v>
      </c>
      <c r="J42" s="5">
        <v>0.03453703703703704</v>
      </c>
      <c r="K42">
        <v>5</v>
      </c>
    </row>
    <row r="43" spans="3:11" ht="12.75">
      <c r="C43">
        <v>89</v>
      </c>
      <c r="D43" t="s">
        <v>162</v>
      </c>
      <c r="E43">
        <v>65</v>
      </c>
      <c r="F43" t="s">
        <v>27</v>
      </c>
      <c r="G43">
        <v>1953</v>
      </c>
      <c r="H43" t="s">
        <v>21</v>
      </c>
      <c r="J43" s="5">
        <v>0.036099537037037034</v>
      </c>
      <c r="K43">
        <v>5</v>
      </c>
    </row>
    <row r="44" spans="3:11" ht="12.75">
      <c r="C44">
        <v>22</v>
      </c>
      <c r="D44" t="s">
        <v>69</v>
      </c>
      <c r="E44">
        <v>41</v>
      </c>
      <c r="F44" t="s">
        <v>27</v>
      </c>
      <c r="G44">
        <v>1993</v>
      </c>
      <c r="H44" t="s">
        <v>38</v>
      </c>
      <c r="J44" s="5">
        <v>0.036111111111111115</v>
      </c>
      <c r="K44">
        <v>5</v>
      </c>
    </row>
    <row r="45" spans="3:11" ht="12.75">
      <c r="C45">
        <v>74</v>
      </c>
      <c r="D45" t="s">
        <v>141</v>
      </c>
      <c r="E45">
        <v>89</v>
      </c>
      <c r="F45" t="s">
        <v>27</v>
      </c>
      <c r="G45">
        <v>1977</v>
      </c>
      <c r="H45" t="s">
        <v>24</v>
      </c>
      <c r="J45" s="5">
        <v>0.03784722222222222</v>
      </c>
      <c r="K45">
        <v>5</v>
      </c>
    </row>
    <row r="46" spans="3:11" ht="12.75">
      <c r="C46">
        <v>69</v>
      </c>
      <c r="D46" t="s">
        <v>135</v>
      </c>
      <c r="E46">
        <v>20</v>
      </c>
      <c r="F46" t="s">
        <v>27</v>
      </c>
      <c r="G46">
        <v>1966</v>
      </c>
      <c r="H46" t="s">
        <v>24</v>
      </c>
      <c r="J46" s="5">
        <v>0.03869212962962963</v>
      </c>
      <c r="K46">
        <v>5</v>
      </c>
    </row>
    <row r="47" spans="3:11" ht="12.75">
      <c r="C47">
        <v>65</v>
      </c>
      <c r="D47" t="s">
        <v>128</v>
      </c>
      <c r="E47">
        <v>88</v>
      </c>
      <c r="F47" t="s">
        <v>129</v>
      </c>
      <c r="G47">
        <v>1996</v>
      </c>
      <c r="H47" t="s">
        <v>24</v>
      </c>
      <c r="J47" s="5">
        <v>0.03871527777777778</v>
      </c>
      <c r="K47">
        <v>4</v>
      </c>
    </row>
    <row r="48" spans="3:11" ht="12.75">
      <c r="C48">
        <v>50</v>
      </c>
      <c r="D48" t="s">
        <v>108</v>
      </c>
      <c r="E48">
        <v>73</v>
      </c>
      <c r="F48" t="s">
        <v>107</v>
      </c>
      <c r="G48">
        <v>1975</v>
      </c>
      <c r="H48" t="s">
        <v>23</v>
      </c>
      <c r="J48" s="5">
        <v>0.03878472222222223</v>
      </c>
      <c r="K48">
        <v>5</v>
      </c>
    </row>
    <row r="49" spans="3:11" ht="12.75">
      <c r="C49">
        <v>14</v>
      </c>
      <c r="D49" t="s">
        <v>57</v>
      </c>
      <c r="E49">
        <v>52</v>
      </c>
      <c r="F49" t="s">
        <v>27</v>
      </c>
      <c r="G49">
        <v>1993</v>
      </c>
      <c r="H49" t="s">
        <v>24</v>
      </c>
      <c r="J49" s="5">
        <v>0.04019675925925926</v>
      </c>
      <c r="K49">
        <v>5</v>
      </c>
    </row>
    <row r="50" spans="3:11" ht="12.75">
      <c r="C50">
        <v>72</v>
      </c>
      <c r="D50" t="s">
        <v>139</v>
      </c>
      <c r="E50">
        <v>92</v>
      </c>
      <c r="F50" t="s">
        <v>27</v>
      </c>
      <c r="G50">
        <v>1954</v>
      </c>
      <c r="H50" t="s">
        <v>24</v>
      </c>
      <c r="J50" s="5">
        <v>0.040775462962962965</v>
      </c>
      <c r="K50">
        <v>5</v>
      </c>
    </row>
    <row r="51" spans="3:11" ht="12.75">
      <c r="C51">
        <v>95</v>
      </c>
      <c r="D51" t="s">
        <v>168</v>
      </c>
      <c r="E51">
        <v>29</v>
      </c>
      <c r="F51" t="s">
        <v>169</v>
      </c>
      <c r="G51">
        <v>1952</v>
      </c>
      <c r="H51" t="s">
        <v>21</v>
      </c>
      <c r="J51" s="5">
        <v>0.04086805555555555</v>
      </c>
      <c r="K51">
        <v>5</v>
      </c>
    </row>
    <row r="52" spans="3:11" ht="12.75">
      <c r="C52">
        <v>53</v>
      </c>
      <c r="D52" t="s">
        <v>111</v>
      </c>
      <c r="E52">
        <v>79</v>
      </c>
      <c r="F52" t="s">
        <v>112</v>
      </c>
      <c r="G52">
        <v>1976</v>
      </c>
      <c r="H52" t="s">
        <v>21</v>
      </c>
      <c r="J52" s="5">
        <v>0.041053240740740744</v>
      </c>
      <c r="K52">
        <v>5</v>
      </c>
    </row>
    <row r="53" spans="3:14" ht="12.75">
      <c r="C53">
        <v>93</v>
      </c>
      <c r="D53" t="s">
        <v>166</v>
      </c>
      <c r="E53">
        <v>62</v>
      </c>
      <c r="F53" t="s">
        <v>34</v>
      </c>
      <c r="G53">
        <v>1959</v>
      </c>
      <c r="H53" t="s">
        <v>24</v>
      </c>
      <c r="J53" s="5">
        <v>0.042337962962962966</v>
      </c>
      <c r="K53">
        <v>5</v>
      </c>
      <c r="N53">
        <v>21097</v>
      </c>
    </row>
    <row r="54" spans="3:11" ht="12.75">
      <c r="C54">
        <v>86</v>
      </c>
      <c r="D54" t="s">
        <v>158</v>
      </c>
      <c r="E54">
        <v>68</v>
      </c>
      <c r="F54" t="s">
        <v>154</v>
      </c>
      <c r="G54">
        <v>1970</v>
      </c>
      <c r="H54" t="s">
        <v>21</v>
      </c>
      <c r="J54" s="5">
        <v>0.046875</v>
      </c>
      <c r="K54">
        <v>6</v>
      </c>
    </row>
    <row r="55" spans="3:11" ht="12.75">
      <c r="C55">
        <v>12</v>
      </c>
      <c r="D55" t="s">
        <v>55</v>
      </c>
      <c r="E55">
        <v>53</v>
      </c>
      <c r="F55" t="s">
        <v>26</v>
      </c>
      <c r="G55">
        <v>1971</v>
      </c>
      <c r="H55" t="s">
        <v>24</v>
      </c>
      <c r="J55" s="5">
        <v>0.04795138888888889</v>
      </c>
      <c r="K55">
        <v>3</v>
      </c>
    </row>
    <row r="56" spans="3:11" ht="12.75">
      <c r="C56">
        <v>42</v>
      </c>
      <c r="D56" t="s">
        <v>96</v>
      </c>
      <c r="E56">
        <v>10</v>
      </c>
      <c r="F56" t="s">
        <v>97</v>
      </c>
      <c r="G56">
        <v>1975</v>
      </c>
      <c r="H56" t="s">
        <v>21</v>
      </c>
      <c r="J56" s="5">
        <v>0.05777777777777778</v>
      </c>
      <c r="K56">
        <v>10</v>
      </c>
    </row>
    <row r="57" spans="3:11" ht="12.75">
      <c r="C57">
        <v>85</v>
      </c>
      <c r="D57" t="s">
        <v>157</v>
      </c>
      <c r="E57">
        <v>70</v>
      </c>
      <c r="F57" t="s">
        <v>27</v>
      </c>
      <c r="G57">
        <v>1963</v>
      </c>
      <c r="H57" t="s">
        <v>21</v>
      </c>
      <c r="J57" s="5">
        <v>0.05787037037037037</v>
      </c>
      <c r="K57">
        <v>10</v>
      </c>
    </row>
    <row r="58" spans="3:11" ht="12.75">
      <c r="C58">
        <v>15</v>
      </c>
      <c r="D58" t="s">
        <v>58</v>
      </c>
      <c r="E58">
        <v>54</v>
      </c>
      <c r="F58" t="s">
        <v>27</v>
      </c>
      <c r="G58">
        <v>1964</v>
      </c>
      <c r="H58" t="s">
        <v>24</v>
      </c>
      <c r="J58" s="5">
        <v>0.058715277777777776</v>
      </c>
      <c r="K58">
        <v>7</v>
      </c>
    </row>
    <row r="59" spans="3:11" ht="12.75">
      <c r="C59">
        <v>36</v>
      </c>
      <c r="D59" t="s">
        <v>86</v>
      </c>
      <c r="E59">
        <v>47</v>
      </c>
      <c r="F59" t="s">
        <v>87</v>
      </c>
      <c r="G59">
        <v>1991</v>
      </c>
      <c r="H59" t="s">
        <v>21</v>
      </c>
      <c r="J59" s="5">
        <v>0.06069444444444444</v>
      </c>
      <c r="K59">
        <v>10</v>
      </c>
    </row>
    <row r="60" spans="3:11" ht="12.75">
      <c r="C60">
        <v>32</v>
      </c>
      <c r="D60" t="s">
        <v>81</v>
      </c>
      <c r="E60">
        <v>44</v>
      </c>
      <c r="F60" t="s">
        <v>27</v>
      </c>
      <c r="G60">
        <v>1981</v>
      </c>
      <c r="H60" t="s">
        <v>21</v>
      </c>
      <c r="J60" s="5">
        <v>0.06259259259259259</v>
      </c>
      <c r="K60">
        <v>10</v>
      </c>
    </row>
    <row r="61" spans="3:11" ht="12.75">
      <c r="C61">
        <v>61</v>
      </c>
      <c r="D61" t="s">
        <v>122</v>
      </c>
      <c r="E61">
        <v>84</v>
      </c>
      <c r="F61" t="s">
        <v>27</v>
      </c>
      <c r="G61">
        <v>1967</v>
      </c>
      <c r="H61" t="s">
        <v>21</v>
      </c>
      <c r="J61" s="5">
        <v>0.06538194444444444</v>
      </c>
      <c r="K61">
        <v>10</v>
      </c>
    </row>
    <row r="62" spans="3:11" ht="12.75">
      <c r="C62">
        <v>70</v>
      </c>
      <c r="D62" t="s">
        <v>136</v>
      </c>
      <c r="E62">
        <v>17</v>
      </c>
      <c r="F62" t="s">
        <v>27</v>
      </c>
      <c r="G62">
        <v>1986</v>
      </c>
      <c r="H62" t="s">
        <v>21</v>
      </c>
      <c r="J62" s="5">
        <v>0.06590277777777777</v>
      </c>
      <c r="K62">
        <v>10</v>
      </c>
    </row>
    <row r="63" spans="3:11" ht="12.75">
      <c r="C63">
        <v>54</v>
      </c>
      <c r="D63" t="s">
        <v>113</v>
      </c>
      <c r="E63">
        <v>96</v>
      </c>
      <c r="F63" t="s">
        <v>114</v>
      </c>
      <c r="G63">
        <v>1963</v>
      </c>
      <c r="H63" t="s">
        <v>21</v>
      </c>
      <c r="J63" s="5">
        <v>0.06706018518518518</v>
      </c>
      <c r="K63">
        <v>10</v>
      </c>
    </row>
    <row r="64" spans="3:11" ht="12.75">
      <c r="C64">
        <v>82</v>
      </c>
      <c r="D64" t="s">
        <v>152</v>
      </c>
      <c r="E64">
        <v>71</v>
      </c>
      <c r="F64" t="s">
        <v>27</v>
      </c>
      <c r="G64">
        <v>1960</v>
      </c>
      <c r="H64" t="s">
        <v>21</v>
      </c>
      <c r="J64" s="5">
        <v>0.06841435185185185</v>
      </c>
      <c r="K64">
        <v>10</v>
      </c>
    </row>
    <row r="65" spans="3:11" ht="12.75">
      <c r="C65">
        <v>5</v>
      </c>
      <c r="D65" t="s">
        <v>33</v>
      </c>
      <c r="E65">
        <v>32</v>
      </c>
      <c r="F65" t="s">
        <v>34</v>
      </c>
      <c r="G65">
        <v>1978</v>
      </c>
      <c r="H65" t="s">
        <v>38</v>
      </c>
      <c r="J65" s="5">
        <v>0.06974537037037037</v>
      </c>
      <c r="K65">
        <v>10</v>
      </c>
    </row>
    <row r="66" spans="3:11" ht="12.75">
      <c r="C66">
        <v>80</v>
      </c>
      <c r="D66" t="s">
        <v>148</v>
      </c>
      <c r="E66">
        <v>95</v>
      </c>
      <c r="F66" t="s">
        <v>149</v>
      </c>
      <c r="G66">
        <v>1973</v>
      </c>
      <c r="H66" t="s">
        <v>21</v>
      </c>
      <c r="J66" s="5">
        <v>0.06991898148148147</v>
      </c>
      <c r="K66">
        <v>10</v>
      </c>
    </row>
    <row r="67" spans="3:11" ht="12.75">
      <c r="C67">
        <v>96</v>
      </c>
      <c r="D67" t="s">
        <v>170</v>
      </c>
      <c r="E67">
        <v>28</v>
      </c>
      <c r="F67" t="s">
        <v>171</v>
      </c>
      <c r="G67">
        <v>1949</v>
      </c>
      <c r="H67" t="s">
        <v>21</v>
      </c>
      <c r="J67" s="5">
        <v>0.07040509259259259</v>
      </c>
      <c r="K67">
        <v>10</v>
      </c>
    </row>
    <row r="68" spans="3:11" ht="12.75">
      <c r="C68">
        <v>7</v>
      </c>
      <c r="D68" t="s">
        <v>36</v>
      </c>
      <c r="E68">
        <v>30</v>
      </c>
      <c r="F68" t="s">
        <v>37</v>
      </c>
      <c r="G68">
        <v>1978</v>
      </c>
      <c r="H68" t="s">
        <v>38</v>
      </c>
      <c r="J68" s="5">
        <v>0.07086805555555555</v>
      </c>
      <c r="K68">
        <v>10</v>
      </c>
    </row>
    <row r="69" spans="3:11" ht="12.75">
      <c r="C69">
        <v>88</v>
      </c>
      <c r="D69" t="s">
        <v>161</v>
      </c>
      <c r="E69">
        <v>66</v>
      </c>
      <c r="F69" t="s">
        <v>27</v>
      </c>
      <c r="G69">
        <v>1974</v>
      </c>
      <c r="H69" t="s">
        <v>21</v>
      </c>
      <c r="J69" s="5">
        <v>0.07113425925925926</v>
      </c>
      <c r="K69">
        <v>10</v>
      </c>
    </row>
    <row r="70" spans="3:11" ht="12.75">
      <c r="C70">
        <v>37</v>
      </c>
      <c r="D70" t="s">
        <v>88</v>
      </c>
      <c r="E70">
        <v>48</v>
      </c>
      <c r="F70" t="s">
        <v>27</v>
      </c>
      <c r="G70">
        <v>1979</v>
      </c>
      <c r="H70" t="s">
        <v>21</v>
      </c>
      <c r="J70" s="5">
        <v>0.0717824074074074</v>
      </c>
      <c r="K70">
        <v>10</v>
      </c>
    </row>
    <row r="71" spans="3:11" ht="12.75">
      <c r="C71">
        <v>19</v>
      </c>
      <c r="D71" t="s">
        <v>64</v>
      </c>
      <c r="E71">
        <v>37</v>
      </c>
      <c r="F71" t="s">
        <v>65</v>
      </c>
      <c r="G71">
        <v>1951</v>
      </c>
      <c r="H71" t="s">
        <v>21</v>
      </c>
      <c r="J71" s="5">
        <v>0.07299768518518518</v>
      </c>
      <c r="K71">
        <v>9</v>
      </c>
    </row>
    <row r="72" spans="3:11" ht="12.75">
      <c r="C72">
        <v>6</v>
      </c>
      <c r="D72" t="s">
        <v>35</v>
      </c>
      <c r="E72">
        <v>33</v>
      </c>
      <c r="F72" t="s">
        <v>34</v>
      </c>
      <c r="G72">
        <v>1991</v>
      </c>
      <c r="H72" t="s">
        <v>38</v>
      </c>
      <c r="J72" s="5">
        <v>0.07315972222222222</v>
      </c>
      <c r="K72">
        <v>10</v>
      </c>
    </row>
    <row r="73" spans="3:12" ht="12.75">
      <c r="C73">
        <v>21</v>
      </c>
      <c r="D73" t="s">
        <v>68</v>
      </c>
      <c r="E73">
        <v>39</v>
      </c>
      <c r="F73" t="s">
        <v>27</v>
      </c>
      <c r="G73">
        <v>1964</v>
      </c>
      <c r="H73" t="s">
        <v>21</v>
      </c>
      <c r="J73" s="5">
        <v>0.07521990740740742</v>
      </c>
      <c r="K73">
        <v>8</v>
      </c>
      <c r="L73">
        <f>2200+(K73-1)*2110</f>
        <v>16970</v>
      </c>
    </row>
    <row r="74" spans="3:11" ht="12.75">
      <c r="C74">
        <v>35</v>
      </c>
      <c r="D74" t="s">
        <v>85</v>
      </c>
      <c r="E74">
        <v>46</v>
      </c>
      <c r="F74" t="s">
        <v>27</v>
      </c>
      <c r="G74">
        <v>1966</v>
      </c>
      <c r="H74" t="s">
        <v>21</v>
      </c>
      <c r="J74" s="5">
        <v>0.07681712962962962</v>
      </c>
      <c r="K74">
        <v>10</v>
      </c>
    </row>
    <row r="75" spans="3:11" ht="12.75">
      <c r="C75">
        <v>28</v>
      </c>
      <c r="D75" t="s">
        <v>77</v>
      </c>
      <c r="E75">
        <v>42</v>
      </c>
      <c r="F75" t="s">
        <v>27</v>
      </c>
      <c r="G75">
        <v>1965</v>
      </c>
      <c r="H75" t="s">
        <v>21</v>
      </c>
      <c r="J75" s="5">
        <v>0.07778935185185186</v>
      </c>
      <c r="K75">
        <v>10</v>
      </c>
    </row>
    <row r="76" spans="3:11" ht="12.75">
      <c r="C76">
        <v>9</v>
      </c>
      <c r="D76" t="s">
        <v>40</v>
      </c>
      <c r="E76">
        <v>34</v>
      </c>
      <c r="F76" t="s">
        <v>34</v>
      </c>
      <c r="G76">
        <v>1993</v>
      </c>
      <c r="H76" t="s">
        <v>21</v>
      </c>
      <c r="J76" s="5">
        <v>0.07815972222222221</v>
      </c>
      <c r="K76">
        <v>10</v>
      </c>
    </row>
    <row r="77" spans="3:12" ht="12.75">
      <c r="C77">
        <v>24</v>
      </c>
      <c r="D77" t="s">
        <v>71</v>
      </c>
      <c r="E77">
        <v>38</v>
      </c>
      <c r="F77" t="s">
        <v>27</v>
      </c>
      <c r="G77">
        <v>1966</v>
      </c>
      <c r="H77" t="s">
        <v>21</v>
      </c>
      <c r="J77" s="5">
        <v>0.0787037037037037</v>
      </c>
      <c r="K77">
        <v>10</v>
      </c>
      <c r="L77">
        <f>2200+(K77-1)*2100</f>
        <v>21100</v>
      </c>
    </row>
    <row r="78" spans="3:11" ht="12.75">
      <c r="C78">
        <v>20</v>
      </c>
      <c r="D78" t="s">
        <v>66</v>
      </c>
      <c r="E78">
        <v>40</v>
      </c>
      <c r="F78" t="s">
        <v>67</v>
      </c>
      <c r="G78">
        <v>1970</v>
      </c>
      <c r="H78" t="s">
        <v>38</v>
      </c>
      <c r="J78" s="5">
        <v>0.07927083333333333</v>
      </c>
      <c r="K78">
        <v>10</v>
      </c>
    </row>
    <row r="79" spans="3:11" ht="12.75">
      <c r="C79">
        <v>41</v>
      </c>
      <c r="D79" t="s">
        <v>174</v>
      </c>
      <c r="E79">
        <v>59</v>
      </c>
      <c r="F79" t="s">
        <v>95</v>
      </c>
      <c r="G79">
        <v>1950</v>
      </c>
      <c r="H79" t="s">
        <v>23</v>
      </c>
      <c r="J79" s="5">
        <v>0.08199074074074074</v>
      </c>
      <c r="K79">
        <v>5</v>
      </c>
    </row>
    <row r="80" spans="3:11" ht="12.75">
      <c r="C80">
        <v>40</v>
      </c>
      <c r="D80" t="s">
        <v>93</v>
      </c>
      <c r="E80">
        <v>60</v>
      </c>
      <c r="F80" t="s">
        <v>94</v>
      </c>
      <c r="G80">
        <v>1953</v>
      </c>
      <c r="H80" t="s">
        <v>23</v>
      </c>
      <c r="J80" s="5">
        <v>0.08202546296296297</v>
      </c>
      <c r="K80">
        <v>5</v>
      </c>
    </row>
    <row r="81" spans="3:11" ht="12.75">
      <c r="C81">
        <v>97</v>
      </c>
      <c r="D81" t="s">
        <v>172</v>
      </c>
      <c r="E81">
        <v>76</v>
      </c>
      <c r="F81" t="s">
        <v>173</v>
      </c>
      <c r="G81">
        <v>1962</v>
      </c>
      <c r="H81" t="s">
        <v>21</v>
      </c>
      <c r="J81" s="5">
        <v>0.08440972222222222</v>
      </c>
      <c r="K81">
        <v>10</v>
      </c>
    </row>
    <row r="82" spans="3:11" ht="12.75">
      <c r="C82">
        <v>94</v>
      </c>
      <c r="D82" t="s">
        <v>167</v>
      </c>
      <c r="E82">
        <v>24</v>
      </c>
      <c r="F82" t="s">
        <v>119</v>
      </c>
      <c r="G82">
        <v>1949</v>
      </c>
      <c r="H82" t="s">
        <v>21</v>
      </c>
      <c r="J82" s="5">
        <v>0.08589120370370369</v>
      </c>
      <c r="K82">
        <v>11</v>
      </c>
    </row>
    <row r="83" spans="3:11" ht="12.75">
      <c r="C83">
        <v>10</v>
      </c>
      <c r="D83" t="s">
        <v>41</v>
      </c>
      <c r="E83">
        <v>35</v>
      </c>
      <c r="F83" t="s">
        <v>42</v>
      </c>
      <c r="G83">
        <v>1952</v>
      </c>
      <c r="H83" t="s">
        <v>38</v>
      </c>
      <c r="J83" s="5">
        <v>0.08668981481481482</v>
      </c>
      <c r="K83">
        <v>10</v>
      </c>
    </row>
    <row r="84" spans="3:11" ht="12.75">
      <c r="C84">
        <v>2</v>
      </c>
      <c r="D84" t="s">
        <v>29</v>
      </c>
      <c r="E84">
        <v>5</v>
      </c>
      <c r="F84" t="s">
        <v>27</v>
      </c>
      <c r="G84">
        <v>1954</v>
      </c>
      <c r="H84" t="s">
        <v>28</v>
      </c>
      <c r="J84" s="5">
        <v>0.08819444444444445</v>
      </c>
      <c r="K84">
        <v>11</v>
      </c>
    </row>
    <row r="85" spans="3:11" ht="12.75">
      <c r="C85">
        <v>23</v>
      </c>
      <c r="D85" t="s">
        <v>70</v>
      </c>
      <c r="E85">
        <v>7</v>
      </c>
      <c r="F85" t="s">
        <v>67</v>
      </c>
      <c r="G85">
        <v>1962</v>
      </c>
      <c r="H85" t="s">
        <v>62</v>
      </c>
      <c r="J85" s="5">
        <v>0.08881944444444445</v>
      </c>
      <c r="K85">
        <v>12</v>
      </c>
    </row>
    <row r="86" spans="3:11" ht="12.75">
      <c r="C86">
        <v>51</v>
      </c>
      <c r="D86" t="s">
        <v>109</v>
      </c>
      <c r="E86">
        <v>77</v>
      </c>
      <c r="F86" t="s">
        <v>26</v>
      </c>
      <c r="G86">
        <v>1971</v>
      </c>
      <c r="H86" t="s">
        <v>21</v>
      </c>
      <c r="J86" s="5">
        <v>0.08881944444444445</v>
      </c>
      <c r="K86">
        <v>10</v>
      </c>
    </row>
    <row r="87" spans="3:11" ht="12.75">
      <c r="C87">
        <v>52</v>
      </c>
      <c r="D87" t="s">
        <v>110</v>
      </c>
      <c r="E87">
        <v>78</v>
      </c>
      <c r="F87" t="s">
        <v>26</v>
      </c>
      <c r="G87">
        <v>1971</v>
      </c>
      <c r="H87" t="s">
        <v>38</v>
      </c>
      <c r="J87" s="5">
        <v>0.08888888888888889</v>
      </c>
      <c r="K87">
        <v>10</v>
      </c>
    </row>
    <row r="88" spans="3:11" ht="12.75">
      <c r="C88">
        <v>30</v>
      </c>
      <c r="D88" t="s">
        <v>79</v>
      </c>
      <c r="E88">
        <v>43</v>
      </c>
      <c r="F88" t="s">
        <v>34</v>
      </c>
      <c r="G88">
        <v>1968</v>
      </c>
      <c r="H88" t="s">
        <v>38</v>
      </c>
      <c r="J88" s="5">
        <v>0.0895949074074074</v>
      </c>
      <c r="K88">
        <v>10</v>
      </c>
    </row>
    <row r="89" spans="3:11" ht="12.75">
      <c r="C89">
        <v>4</v>
      </c>
      <c r="D89" t="s">
        <v>31</v>
      </c>
      <c r="E89">
        <v>4</v>
      </c>
      <c r="F89" t="s">
        <v>32</v>
      </c>
      <c r="G89">
        <v>1949</v>
      </c>
      <c r="H89" t="s">
        <v>28</v>
      </c>
      <c r="J89" s="5">
        <v>0.0897800925925926</v>
      </c>
      <c r="K89">
        <v>12</v>
      </c>
    </row>
    <row r="90" spans="3:11" ht="12.75">
      <c r="C90">
        <v>25</v>
      </c>
      <c r="D90" t="s">
        <v>72</v>
      </c>
      <c r="E90">
        <v>214</v>
      </c>
      <c r="F90" t="s">
        <v>73</v>
      </c>
      <c r="G90">
        <v>1977</v>
      </c>
      <c r="H90" t="s">
        <v>21</v>
      </c>
      <c r="I90">
        <f>$H$14-G90</f>
        <v>32</v>
      </c>
      <c r="J90" s="5">
        <v>0.09131944444444445</v>
      </c>
      <c r="K90">
        <v>10</v>
      </c>
    </row>
    <row r="91" spans="3:11" ht="12.75">
      <c r="C91">
        <v>58</v>
      </c>
      <c r="D91" t="s">
        <v>118</v>
      </c>
      <c r="E91">
        <v>81</v>
      </c>
      <c r="F91" t="s">
        <v>119</v>
      </c>
      <c r="G91">
        <v>1952</v>
      </c>
      <c r="H91" t="s">
        <v>21</v>
      </c>
      <c r="J91" s="5">
        <v>0.0913888888888889</v>
      </c>
      <c r="K91">
        <v>8</v>
      </c>
    </row>
    <row r="92" spans="3:11" ht="12.75">
      <c r="C92">
        <v>38</v>
      </c>
      <c r="D92" t="s">
        <v>89</v>
      </c>
      <c r="E92">
        <v>49</v>
      </c>
      <c r="F92" t="s">
        <v>90</v>
      </c>
      <c r="G92">
        <v>1955</v>
      </c>
      <c r="H92" t="s">
        <v>21</v>
      </c>
      <c r="J92" s="5">
        <v>0.09231481481481481</v>
      </c>
      <c r="K92">
        <v>10</v>
      </c>
    </row>
    <row r="93" spans="3:11" ht="12.75">
      <c r="C93">
        <v>59</v>
      </c>
      <c r="D93" t="s">
        <v>120</v>
      </c>
      <c r="E93">
        <v>82</v>
      </c>
      <c r="F93" t="s">
        <v>27</v>
      </c>
      <c r="G93">
        <v>1974</v>
      </c>
      <c r="H93" t="s">
        <v>21</v>
      </c>
      <c r="J93" s="5">
        <v>0.09328703703703704</v>
      </c>
      <c r="K93">
        <v>12</v>
      </c>
    </row>
    <row r="94" spans="3:11" ht="12.75">
      <c r="C94">
        <v>8</v>
      </c>
      <c r="D94" t="s">
        <v>39</v>
      </c>
      <c r="E94">
        <v>31</v>
      </c>
      <c r="F94" t="s">
        <v>34</v>
      </c>
      <c r="G94">
        <v>1955</v>
      </c>
      <c r="H94" t="s">
        <v>21</v>
      </c>
      <c r="J94" s="5">
        <v>0.09664351851851853</v>
      </c>
      <c r="K94">
        <v>10</v>
      </c>
    </row>
    <row r="95" spans="3:11" ht="12.75">
      <c r="C95">
        <v>47</v>
      </c>
      <c r="D95" t="s">
        <v>102</v>
      </c>
      <c r="E95">
        <v>69</v>
      </c>
      <c r="F95" t="s">
        <v>103</v>
      </c>
      <c r="G95">
        <v>1952</v>
      </c>
      <c r="H95" t="s">
        <v>21</v>
      </c>
      <c r="J95" s="5">
        <v>0.09959490740740741</v>
      </c>
      <c r="K95">
        <v>10</v>
      </c>
    </row>
    <row r="96" spans="3:11" ht="12.75">
      <c r="C96">
        <v>66</v>
      </c>
      <c r="D96" t="s">
        <v>130</v>
      </c>
      <c r="E96">
        <v>86</v>
      </c>
      <c r="F96" t="s">
        <v>131</v>
      </c>
      <c r="G96">
        <v>1975</v>
      </c>
      <c r="H96" t="s">
        <v>21</v>
      </c>
      <c r="J96" s="5">
        <v>0.11184027777777777</v>
      </c>
      <c r="K96">
        <v>10</v>
      </c>
    </row>
    <row r="97" spans="3:11" ht="12.75">
      <c r="C97">
        <v>44</v>
      </c>
      <c r="D97" t="s">
        <v>99</v>
      </c>
      <c r="E97">
        <v>45</v>
      </c>
      <c r="F97" t="s">
        <v>97</v>
      </c>
      <c r="G97">
        <v>1969</v>
      </c>
      <c r="H97" t="s">
        <v>38</v>
      </c>
      <c r="J97" s="5">
        <v>0.11403935185185186</v>
      </c>
      <c r="K97">
        <v>11</v>
      </c>
    </row>
    <row r="98" spans="3:11" ht="12.75">
      <c r="C98">
        <v>90</v>
      </c>
      <c r="D98" t="s">
        <v>163</v>
      </c>
      <c r="E98">
        <v>61</v>
      </c>
      <c r="F98" t="s">
        <v>34</v>
      </c>
      <c r="G98">
        <v>1958</v>
      </c>
      <c r="H98" t="s">
        <v>38</v>
      </c>
      <c r="J98" s="5">
        <v>0.12094907407407407</v>
      </c>
      <c r="K98">
        <v>10</v>
      </c>
    </row>
    <row r="99" spans="3:11" ht="12.75">
      <c r="C99">
        <v>92</v>
      </c>
      <c r="D99" t="s">
        <v>165</v>
      </c>
      <c r="E99">
        <v>63</v>
      </c>
      <c r="F99" t="s">
        <v>34</v>
      </c>
      <c r="G99">
        <v>1955</v>
      </c>
      <c r="H99" t="s">
        <v>38</v>
      </c>
      <c r="J99" s="5">
        <v>0.12096064814814815</v>
      </c>
      <c r="K99">
        <v>10</v>
      </c>
    </row>
    <row r="100" spans="3:11" ht="12.75">
      <c r="C100">
        <v>84</v>
      </c>
      <c r="D100" t="s">
        <v>155</v>
      </c>
      <c r="E100">
        <v>12</v>
      </c>
      <c r="F100" t="s">
        <v>156</v>
      </c>
      <c r="G100">
        <v>1962</v>
      </c>
      <c r="H100" t="s">
        <v>62</v>
      </c>
      <c r="J100" s="5">
        <v>0.12800925925925927</v>
      </c>
      <c r="K100">
        <v>15</v>
      </c>
    </row>
    <row r="101" spans="3:11" ht="12.75">
      <c r="C101">
        <v>43</v>
      </c>
      <c r="D101" t="s">
        <v>98</v>
      </c>
      <c r="E101">
        <v>9</v>
      </c>
      <c r="F101" t="s">
        <v>97</v>
      </c>
      <c r="G101">
        <v>1958</v>
      </c>
      <c r="H101" t="s">
        <v>28</v>
      </c>
      <c r="J101" s="5">
        <v>0.13354166666666667</v>
      </c>
      <c r="K101">
        <v>18</v>
      </c>
    </row>
    <row r="102" spans="3:11" ht="12.75">
      <c r="C102">
        <v>18</v>
      </c>
      <c r="D102" t="s">
        <v>63</v>
      </c>
      <c r="E102">
        <v>36</v>
      </c>
      <c r="F102" t="s">
        <v>27</v>
      </c>
      <c r="G102">
        <v>1968</v>
      </c>
      <c r="H102" t="s">
        <v>38</v>
      </c>
      <c r="J102" s="5">
        <v>0.13613425925925926</v>
      </c>
      <c r="K102">
        <v>15</v>
      </c>
    </row>
    <row r="103" spans="3:11" ht="12.75">
      <c r="C103">
        <v>63</v>
      </c>
      <c r="D103" t="s">
        <v>124</v>
      </c>
      <c r="E103">
        <v>19</v>
      </c>
      <c r="F103" t="s">
        <v>125</v>
      </c>
      <c r="G103">
        <v>1957</v>
      </c>
      <c r="H103" t="s">
        <v>28</v>
      </c>
      <c r="J103" s="5">
        <v>0.1422337962962963</v>
      </c>
      <c r="K103">
        <v>20</v>
      </c>
    </row>
    <row r="104" spans="3:11" ht="12.75">
      <c r="C104">
        <v>56</v>
      </c>
      <c r="D104" t="s">
        <v>116</v>
      </c>
      <c r="E104">
        <v>15</v>
      </c>
      <c r="F104" t="s">
        <v>27</v>
      </c>
      <c r="G104">
        <v>1967</v>
      </c>
      <c r="H104" t="s">
        <v>62</v>
      </c>
      <c r="J104" s="5">
        <v>0.1426388888888889</v>
      </c>
      <c r="K104">
        <v>20</v>
      </c>
    </row>
    <row r="105" spans="3:11" ht="12.75">
      <c r="C105">
        <v>75</v>
      </c>
      <c r="D105" t="s">
        <v>142</v>
      </c>
      <c r="E105">
        <v>18</v>
      </c>
      <c r="F105" t="s">
        <v>27</v>
      </c>
      <c r="G105">
        <v>1966</v>
      </c>
      <c r="H105" t="s">
        <v>62</v>
      </c>
      <c r="J105" s="5">
        <v>0.14340277777777777</v>
      </c>
      <c r="K105">
        <v>20</v>
      </c>
    </row>
    <row r="106" spans="3:11" ht="12.75">
      <c r="C106">
        <v>76</v>
      </c>
      <c r="D106" t="s">
        <v>143</v>
      </c>
      <c r="E106">
        <v>80</v>
      </c>
      <c r="F106" t="s">
        <v>144</v>
      </c>
      <c r="G106">
        <v>1966</v>
      </c>
      <c r="H106" t="s">
        <v>21</v>
      </c>
      <c r="J106" s="5">
        <v>0.14596064814814816</v>
      </c>
      <c r="K106">
        <v>14</v>
      </c>
    </row>
    <row r="107" spans="3:11" ht="12.75">
      <c r="C107">
        <v>3</v>
      </c>
      <c r="D107" t="s">
        <v>30</v>
      </c>
      <c r="E107">
        <v>1</v>
      </c>
      <c r="F107" t="s">
        <v>27</v>
      </c>
      <c r="G107">
        <v>1957</v>
      </c>
      <c r="H107" t="s">
        <v>28</v>
      </c>
      <c r="J107" s="5">
        <v>0.14850694444444446</v>
      </c>
      <c r="K107">
        <v>20</v>
      </c>
    </row>
    <row r="108" spans="3:11" ht="12.75">
      <c r="C108">
        <v>27</v>
      </c>
      <c r="D108" t="s">
        <v>75</v>
      </c>
      <c r="E108">
        <v>6</v>
      </c>
      <c r="F108" t="s">
        <v>76</v>
      </c>
      <c r="G108">
        <v>1966</v>
      </c>
      <c r="H108" t="s">
        <v>62</v>
      </c>
      <c r="J108" s="5">
        <v>0.1514236111111111</v>
      </c>
      <c r="K108">
        <v>20</v>
      </c>
    </row>
    <row r="109" spans="3:11" ht="12.75">
      <c r="C109">
        <v>29</v>
      </c>
      <c r="D109" t="s">
        <v>78</v>
      </c>
      <c r="E109">
        <v>8</v>
      </c>
      <c r="F109" t="s">
        <v>27</v>
      </c>
      <c r="G109">
        <v>1970</v>
      </c>
      <c r="H109" t="s">
        <v>60</v>
      </c>
      <c r="J109" s="5">
        <v>0.16012731481481482</v>
      </c>
      <c r="K109">
        <v>20</v>
      </c>
    </row>
    <row r="110" spans="3:11" ht="12.75">
      <c r="C110">
        <v>57</v>
      </c>
      <c r="D110" t="s">
        <v>117</v>
      </c>
      <c r="E110">
        <v>16</v>
      </c>
      <c r="F110" t="s">
        <v>92</v>
      </c>
      <c r="G110">
        <v>1983</v>
      </c>
      <c r="H110" t="s">
        <v>11</v>
      </c>
      <c r="J110" s="5">
        <v>0.16299768518518518</v>
      </c>
      <c r="K110">
        <v>20</v>
      </c>
    </row>
    <row r="111" spans="3:11" ht="12.75">
      <c r="C111">
        <v>16</v>
      </c>
      <c r="D111" t="s">
        <v>59</v>
      </c>
      <c r="E111">
        <v>3</v>
      </c>
      <c r="F111" t="s">
        <v>27</v>
      </c>
      <c r="G111">
        <v>1975</v>
      </c>
      <c r="H111" t="s">
        <v>60</v>
      </c>
      <c r="J111" s="5">
        <v>0.16319444444444445</v>
      </c>
      <c r="K111">
        <v>20</v>
      </c>
    </row>
    <row r="112" spans="3:11" ht="12.75">
      <c r="C112">
        <v>48</v>
      </c>
      <c r="D112" t="s">
        <v>104</v>
      </c>
      <c r="E112">
        <v>14</v>
      </c>
      <c r="F112" t="s">
        <v>105</v>
      </c>
      <c r="G112">
        <v>1973</v>
      </c>
      <c r="H112" t="s">
        <v>60</v>
      </c>
      <c r="J112" s="5">
        <v>0.16417824074074075</v>
      </c>
      <c r="K112">
        <v>20</v>
      </c>
    </row>
    <row r="113" spans="3:11" ht="12.75">
      <c r="C113">
        <v>39</v>
      </c>
      <c r="D113" t="s">
        <v>91</v>
      </c>
      <c r="E113">
        <v>11</v>
      </c>
      <c r="F113" t="s">
        <v>92</v>
      </c>
      <c r="G113">
        <v>1955</v>
      </c>
      <c r="H113" t="s">
        <v>28</v>
      </c>
      <c r="J113" s="5">
        <v>0.17528935185185188</v>
      </c>
      <c r="K113">
        <v>20</v>
      </c>
    </row>
    <row r="114" spans="3:11" ht="12.75">
      <c r="C114">
        <v>17</v>
      </c>
      <c r="D114" t="s">
        <v>61</v>
      </c>
      <c r="E114">
        <v>2</v>
      </c>
      <c r="F114" t="s">
        <v>27</v>
      </c>
      <c r="G114">
        <v>1963</v>
      </c>
      <c r="H114" t="s">
        <v>62</v>
      </c>
      <c r="J114" s="5">
        <v>0.17614583333333333</v>
      </c>
      <c r="K114">
        <v>20</v>
      </c>
    </row>
    <row r="115" spans="3:11" ht="12.75">
      <c r="C115">
        <v>71</v>
      </c>
      <c r="D115" t="s">
        <v>137</v>
      </c>
      <c r="E115">
        <v>83</v>
      </c>
      <c r="F115" t="s">
        <v>138</v>
      </c>
      <c r="G115">
        <v>1944</v>
      </c>
      <c r="H115" t="s">
        <v>28</v>
      </c>
      <c r="J115" s="5">
        <v>0.17640046296296297</v>
      </c>
      <c r="K115">
        <v>20</v>
      </c>
    </row>
    <row r="116" spans="3:11" ht="12.75">
      <c r="C116">
        <v>83</v>
      </c>
      <c r="D116" t="s">
        <v>153</v>
      </c>
      <c r="E116">
        <v>13</v>
      </c>
      <c r="F116" t="s">
        <v>154</v>
      </c>
      <c r="G116">
        <v>1959</v>
      </c>
      <c r="H116" t="s">
        <v>28</v>
      </c>
      <c r="J116" s="5">
        <v>0.19936342592592593</v>
      </c>
      <c r="K116">
        <v>20</v>
      </c>
    </row>
    <row r="190" ht="12.75">
      <c r="E190">
        <v>24</v>
      </c>
    </row>
    <row r="191" ht="12.75">
      <c r="E191">
        <v>5</v>
      </c>
    </row>
    <row r="192" ht="12.75">
      <c r="E192">
        <v>7</v>
      </c>
    </row>
    <row r="193" ht="12.75">
      <c r="E193">
        <v>4</v>
      </c>
    </row>
    <row r="194" ht="12.75">
      <c r="E194">
        <v>81</v>
      </c>
    </row>
    <row r="195" ht="12.75">
      <c r="E195">
        <v>82</v>
      </c>
    </row>
    <row r="196" ht="12.75">
      <c r="E196">
        <v>45</v>
      </c>
    </row>
    <row r="197" ht="12.75">
      <c r="E197">
        <v>12</v>
      </c>
    </row>
    <row r="198" ht="12.75">
      <c r="E198">
        <v>9</v>
      </c>
    </row>
    <row r="199" ht="12.75">
      <c r="E199">
        <v>36</v>
      </c>
    </row>
    <row r="200" ht="12.75">
      <c r="E200">
        <v>80</v>
      </c>
    </row>
  </sheetData>
  <autoFilter ref="C19:K187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37"/>
  <sheetViews>
    <sheetView tabSelected="1" workbookViewId="0" topLeftCell="A71">
      <selection activeCell="F79" sqref="F79"/>
    </sheetView>
  </sheetViews>
  <sheetFormatPr defaultColWidth="9.140625" defaultRowHeight="12.75"/>
  <cols>
    <col min="1" max="1" width="4.57421875" style="0" customWidth="1"/>
    <col min="2" max="2" width="28.140625" style="0" customWidth="1"/>
    <col min="3" max="3" width="11.00390625" style="0" customWidth="1"/>
    <col min="4" max="4" width="25.57421875" style="0" customWidth="1"/>
    <col min="5" max="5" width="12.421875" style="0" customWidth="1"/>
    <col min="6" max="6" width="11.57421875" style="0" customWidth="1"/>
    <col min="7" max="7" width="11.8515625" style="0" customWidth="1"/>
    <col min="8" max="8" width="14.421875" style="0" customWidth="1"/>
    <col min="9" max="9" width="17.00390625" style="0" customWidth="1"/>
  </cols>
  <sheetData>
    <row r="2" ht="33.75">
      <c r="D2" s="6" t="s">
        <v>175</v>
      </c>
    </row>
    <row r="4" spans="2:7" ht="18">
      <c r="B4" s="4" t="s">
        <v>44</v>
      </c>
      <c r="C4" s="10" t="s">
        <v>183</v>
      </c>
      <c r="F4" s="4"/>
      <c r="G4" s="4" t="s">
        <v>177</v>
      </c>
    </row>
    <row r="5" spans="2:7" ht="18">
      <c r="B5" s="4"/>
      <c r="C5" s="10" t="s">
        <v>49</v>
      </c>
      <c r="F5" s="10"/>
      <c r="G5" s="10" t="s">
        <v>178</v>
      </c>
    </row>
    <row r="6" spans="2:7" ht="18">
      <c r="B6" s="4"/>
      <c r="C6" s="10" t="s">
        <v>184</v>
      </c>
      <c r="F6" s="10"/>
      <c r="G6" s="10" t="s">
        <v>181</v>
      </c>
    </row>
    <row r="7" spans="2:7" ht="18">
      <c r="B7" s="4" t="s">
        <v>45</v>
      </c>
      <c r="C7" s="10" t="s">
        <v>180</v>
      </c>
      <c r="F7" s="10"/>
      <c r="G7" s="10" t="s">
        <v>182</v>
      </c>
    </row>
    <row r="8" spans="2:3" ht="18">
      <c r="B8" s="4" t="s">
        <v>46</v>
      </c>
      <c r="C8" s="10" t="s">
        <v>185</v>
      </c>
    </row>
    <row r="10" spans="1:9" ht="47.25">
      <c r="A10" s="1" t="s">
        <v>0</v>
      </c>
      <c r="B10" s="1" t="s">
        <v>1</v>
      </c>
      <c r="C10" s="2" t="s">
        <v>2</v>
      </c>
      <c r="D10" s="1" t="s">
        <v>3</v>
      </c>
      <c r="E10" s="2" t="s">
        <v>4</v>
      </c>
      <c r="F10" s="1" t="s">
        <v>5</v>
      </c>
      <c r="G10" s="2" t="s">
        <v>6</v>
      </c>
      <c r="H10" s="1" t="s">
        <v>7</v>
      </c>
      <c r="I10" s="2" t="s">
        <v>176</v>
      </c>
    </row>
    <row r="11" spans="1:9" s="1" customFormat="1" ht="15.75">
      <c r="A11" s="11" t="s">
        <v>9</v>
      </c>
      <c r="B11" s="11"/>
      <c r="C11" s="11"/>
      <c r="D11" s="11"/>
      <c r="E11" s="11"/>
      <c r="F11" s="11"/>
      <c r="G11" s="11"/>
      <c r="H11" s="11"/>
      <c r="I11" s="11"/>
    </row>
    <row r="12" spans="1:11" ht="15">
      <c r="A12" s="7">
        <v>1</v>
      </c>
      <c r="B12" s="7" t="s">
        <v>124</v>
      </c>
      <c r="C12" s="9">
        <v>19</v>
      </c>
      <c r="D12" s="7" t="s">
        <v>125</v>
      </c>
      <c r="E12" s="9">
        <v>1957</v>
      </c>
      <c r="F12" s="9"/>
      <c r="G12" s="9"/>
      <c r="H12" s="8">
        <v>0.1422337962962963</v>
      </c>
      <c r="I12" s="9">
        <f aca="true" t="shared" si="0" ref="I12:I24">$L$16*J12</f>
        <v>42195</v>
      </c>
      <c r="J12">
        <v>20</v>
      </c>
      <c r="K12">
        <f>21097/10</f>
        <v>2109.7</v>
      </c>
    </row>
    <row r="13" spans="1:10" ht="15">
      <c r="A13" s="7">
        <v>2</v>
      </c>
      <c r="B13" s="7" t="s">
        <v>116</v>
      </c>
      <c r="C13" s="9">
        <v>15</v>
      </c>
      <c r="D13" s="7" t="s">
        <v>27</v>
      </c>
      <c r="E13" s="9">
        <v>1967</v>
      </c>
      <c r="F13" s="9"/>
      <c r="G13" s="9"/>
      <c r="H13" s="8">
        <v>0.1426388888888889</v>
      </c>
      <c r="I13" s="9">
        <f t="shared" si="0"/>
        <v>42195</v>
      </c>
      <c r="J13">
        <v>20</v>
      </c>
    </row>
    <row r="14" spans="1:10" ht="15">
      <c r="A14" s="7">
        <v>3</v>
      </c>
      <c r="B14" s="7" t="s">
        <v>142</v>
      </c>
      <c r="C14" s="9">
        <v>18</v>
      </c>
      <c r="D14" s="7" t="s">
        <v>27</v>
      </c>
      <c r="E14" s="9">
        <v>1966</v>
      </c>
      <c r="F14" s="9"/>
      <c r="G14" s="9"/>
      <c r="H14" s="8">
        <v>0.14340277777777777</v>
      </c>
      <c r="I14" s="9">
        <f t="shared" si="0"/>
        <v>42195</v>
      </c>
      <c r="J14">
        <v>20</v>
      </c>
    </row>
    <row r="15" spans="1:12" ht="15">
      <c r="A15" s="7">
        <v>4</v>
      </c>
      <c r="B15" s="7" t="s">
        <v>30</v>
      </c>
      <c r="C15" s="9">
        <v>1</v>
      </c>
      <c r="D15" s="7" t="s">
        <v>27</v>
      </c>
      <c r="E15" s="9">
        <v>1957</v>
      </c>
      <c r="F15" s="9" t="s">
        <v>28</v>
      </c>
      <c r="G15" s="9">
        <v>1</v>
      </c>
      <c r="H15" s="8">
        <v>0.14850694444444446</v>
      </c>
      <c r="I15" s="9">
        <f t="shared" si="0"/>
        <v>42195</v>
      </c>
      <c r="J15">
        <v>20</v>
      </c>
      <c r="L15">
        <v>21097.5</v>
      </c>
    </row>
    <row r="16" spans="1:12" ht="15">
      <c r="A16" s="7">
        <v>5</v>
      </c>
      <c r="B16" s="7" t="s">
        <v>75</v>
      </c>
      <c r="C16" s="9">
        <v>6</v>
      </c>
      <c r="D16" s="7" t="s">
        <v>76</v>
      </c>
      <c r="E16" s="9">
        <v>1966</v>
      </c>
      <c r="F16" s="9" t="s">
        <v>62</v>
      </c>
      <c r="G16" s="9">
        <v>3</v>
      </c>
      <c r="H16" s="8">
        <v>0.1514236111111111</v>
      </c>
      <c r="I16" s="9">
        <f t="shared" si="0"/>
        <v>42195</v>
      </c>
      <c r="J16">
        <v>20</v>
      </c>
      <c r="L16">
        <f>L15/10</f>
        <v>2109.75</v>
      </c>
    </row>
    <row r="17" spans="1:10" ht="15">
      <c r="A17" s="7">
        <v>6</v>
      </c>
      <c r="B17" s="7" t="s">
        <v>78</v>
      </c>
      <c r="C17" s="9">
        <v>8</v>
      </c>
      <c r="D17" s="7" t="s">
        <v>27</v>
      </c>
      <c r="E17" s="9">
        <v>1970</v>
      </c>
      <c r="F17" s="9" t="s">
        <v>60</v>
      </c>
      <c r="G17" s="9">
        <v>1</v>
      </c>
      <c r="H17" s="8">
        <v>0.16012731481481482</v>
      </c>
      <c r="I17" s="9">
        <f t="shared" si="0"/>
        <v>42195</v>
      </c>
      <c r="J17">
        <v>20</v>
      </c>
    </row>
    <row r="18" spans="1:12" ht="15">
      <c r="A18" s="7">
        <v>7</v>
      </c>
      <c r="B18" s="7" t="s">
        <v>117</v>
      </c>
      <c r="C18" s="9">
        <v>16</v>
      </c>
      <c r="D18" s="7" t="s">
        <v>92</v>
      </c>
      <c r="E18" s="9">
        <v>1983</v>
      </c>
      <c r="F18" s="9" t="s">
        <v>11</v>
      </c>
      <c r="G18" s="9">
        <v>1</v>
      </c>
      <c r="H18" s="8">
        <v>0.16299768518518518</v>
      </c>
      <c r="I18" s="9">
        <f t="shared" si="0"/>
        <v>42195</v>
      </c>
      <c r="J18">
        <v>20</v>
      </c>
      <c r="L18">
        <f>L16*J15</f>
        <v>42195</v>
      </c>
    </row>
    <row r="19" spans="1:10" ht="15">
      <c r="A19" s="7">
        <v>8</v>
      </c>
      <c r="B19" s="7" t="s">
        <v>59</v>
      </c>
      <c r="C19" s="9">
        <v>3</v>
      </c>
      <c r="D19" s="7" t="s">
        <v>27</v>
      </c>
      <c r="E19" s="9">
        <v>1975</v>
      </c>
      <c r="F19" s="9" t="s">
        <v>60</v>
      </c>
      <c r="G19" s="9">
        <v>2</v>
      </c>
      <c r="H19" s="8">
        <v>0.16319444444444445</v>
      </c>
      <c r="I19" s="9">
        <f t="shared" si="0"/>
        <v>42195</v>
      </c>
      <c r="J19">
        <v>20</v>
      </c>
    </row>
    <row r="20" spans="1:10" ht="15">
      <c r="A20" s="7">
        <v>9</v>
      </c>
      <c r="B20" s="7" t="s">
        <v>104</v>
      </c>
      <c r="C20" s="9">
        <v>14</v>
      </c>
      <c r="D20" s="7" t="s">
        <v>105</v>
      </c>
      <c r="E20" s="9">
        <v>1973</v>
      </c>
      <c r="F20" s="9" t="s">
        <v>60</v>
      </c>
      <c r="G20" s="9">
        <v>3</v>
      </c>
      <c r="H20" s="8">
        <v>0.16417824074074075</v>
      </c>
      <c r="I20" s="9">
        <f t="shared" si="0"/>
        <v>42195</v>
      </c>
      <c r="J20">
        <v>20</v>
      </c>
    </row>
    <row r="21" spans="1:10" ht="15">
      <c r="A21" s="7">
        <v>10</v>
      </c>
      <c r="B21" s="7" t="s">
        <v>91</v>
      </c>
      <c r="C21" s="9">
        <v>11</v>
      </c>
      <c r="D21" s="7" t="s">
        <v>186</v>
      </c>
      <c r="E21" s="9">
        <v>1955</v>
      </c>
      <c r="F21" s="9" t="s">
        <v>28</v>
      </c>
      <c r="G21" s="9">
        <v>2</v>
      </c>
      <c r="H21" s="8">
        <v>0.17528935185185188</v>
      </c>
      <c r="I21" s="9">
        <f t="shared" si="0"/>
        <v>42195</v>
      </c>
      <c r="J21">
        <v>20</v>
      </c>
    </row>
    <row r="22" spans="1:10" ht="15">
      <c r="A22" s="7">
        <v>11</v>
      </c>
      <c r="B22" s="7" t="s">
        <v>61</v>
      </c>
      <c r="C22" s="9">
        <v>2</v>
      </c>
      <c r="D22" s="7" t="s">
        <v>27</v>
      </c>
      <c r="E22" s="9">
        <v>1963</v>
      </c>
      <c r="F22" s="9" t="s">
        <v>62</v>
      </c>
      <c r="G22" s="9">
        <v>4</v>
      </c>
      <c r="H22" s="8">
        <v>0.17614583333333333</v>
      </c>
      <c r="I22" s="9">
        <f t="shared" si="0"/>
        <v>42195</v>
      </c>
      <c r="J22">
        <v>20</v>
      </c>
    </row>
    <row r="23" spans="1:10" ht="15">
      <c r="A23" s="7">
        <v>12</v>
      </c>
      <c r="B23" s="7" t="s">
        <v>137</v>
      </c>
      <c r="C23" s="9">
        <v>83</v>
      </c>
      <c r="D23" s="7" t="s">
        <v>138</v>
      </c>
      <c r="E23" s="9">
        <v>1944</v>
      </c>
      <c r="F23" s="9" t="s">
        <v>28</v>
      </c>
      <c r="G23" s="9">
        <v>3</v>
      </c>
      <c r="H23" s="8">
        <v>0.17640046296296297</v>
      </c>
      <c r="I23" s="9">
        <f t="shared" si="0"/>
        <v>42195</v>
      </c>
      <c r="J23">
        <v>20</v>
      </c>
    </row>
    <row r="24" spans="1:10" ht="15">
      <c r="A24" s="7">
        <v>13</v>
      </c>
      <c r="B24" s="7" t="s">
        <v>153</v>
      </c>
      <c r="C24" s="9">
        <v>13</v>
      </c>
      <c r="D24" s="7" t="s">
        <v>154</v>
      </c>
      <c r="E24" s="9">
        <v>1959</v>
      </c>
      <c r="F24" s="9" t="s">
        <v>28</v>
      </c>
      <c r="G24" s="9">
        <v>4</v>
      </c>
      <c r="H24" s="8">
        <v>0.19936342592592593</v>
      </c>
      <c r="I24" s="9">
        <f t="shared" si="0"/>
        <v>42195</v>
      </c>
      <c r="J24">
        <v>20</v>
      </c>
    </row>
    <row r="25" spans="1:9" ht="15">
      <c r="A25" s="7"/>
      <c r="B25" s="7"/>
      <c r="C25" s="7"/>
      <c r="D25" s="7"/>
      <c r="E25" s="7"/>
      <c r="F25" s="9"/>
      <c r="G25" s="7"/>
      <c r="H25" s="8"/>
      <c r="I25" s="9"/>
    </row>
    <row r="26" spans="1:10" ht="15">
      <c r="A26" s="7">
        <v>14</v>
      </c>
      <c r="B26" s="7" t="s">
        <v>98</v>
      </c>
      <c r="C26" s="9">
        <v>9</v>
      </c>
      <c r="D26" s="7" t="s">
        <v>97</v>
      </c>
      <c r="E26" s="9">
        <v>1958</v>
      </c>
      <c r="F26" s="9"/>
      <c r="G26" s="7"/>
      <c r="H26" s="8">
        <v>0.13354166666666667</v>
      </c>
      <c r="I26" s="9">
        <f aca="true" t="shared" si="1" ref="I26:I35">$L$16*J26</f>
        <v>37975.5</v>
      </c>
      <c r="J26">
        <v>18</v>
      </c>
    </row>
    <row r="27" spans="1:10" ht="15">
      <c r="A27" s="7">
        <v>15</v>
      </c>
      <c r="B27" s="7" t="s">
        <v>155</v>
      </c>
      <c r="C27" s="9">
        <v>12</v>
      </c>
      <c r="D27" s="7" t="s">
        <v>103</v>
      </c>
      <c r="E27" s="9">
        <v>1962</v>
      </c>
      <c r="F27" s="9"/>
      <c r="G27" s="7"/>
      <c r="H27" s="8">
        <v>0.12800925925925927</v>
      </c>
      <c r="I27" s="9">
        <f t="shared" si="1"/>
        <v>31646.25</v>
      </c>
      <c r="J27">
        <v>15</v>
      </c>
    </row>
    <row r="28" spans="1:10" ht="15">
      <c r="A28" s="7">
        <v>16</v>
      </c>
      <c r="B28" s="7" t="s">
        <v>179</v>
      </c>
      <c r="C28" s="9">
        <v>36</v>
      </c>
      <c r="D28" s="7" t="s">
        <v>27</v>
      </c>
      <c r="E28" s="9">
        <v>1968</v>
      </c>
      <c r="F28" s="9"/>
      <c r="G28" s="7"/>
      <c r="H28" s="8">
        <v>0.13613425925925926</v>
      </c>
      <c r="I28" s="9">
        <f t="shared" si="1"/>
        <v>31646.25</v>
      </c>
      <c r="J28">
        <v>15</v>
      </c>
    </row>
    <row r="29" spans="1:10" ht="15">
      <c r="A29" s="7">
        <v>17</v>
      </c>
      <c r="B29" s="7" t="s">
        <v>143</v>
      </c>
      <c r="C29" s="9">
        <v>80</v>
      </c>
      <c r="D29" s="7" t="s">
        <v>92</v>
      </c>
      <c r="E29" s="9">
        <v>1966</v>
      </c>
      <c r="F29" s="9"/>
      <c r="G29" s="7"/>
      <c r="H29" s="8">
        <v>0.14596064814814816</v>
      </c>
      <c r="I29" s="9">
        <f t="shared" si="1"/>
        <v>29536.5</v>
      </c>
      <c r="J29">
        <v>14</v>
      </c>
    </row>
    <row r="30" spans="1:10" ht="15">
      <c r="A30" s="7">
        <v>18</v>
      </c>
      <c r="B30" s="7" t="s">
        <v>70</v>
      </c>
      <c r="C30" s="9">
        <v>7</v>
      </c>
      <c r="D30" s="7" t="s">
        <v>67</v>
      </c>
      <c r="E30" s="9">
        <v>1962</v>
      </c>
      <c r="F30" s="9"/>
      <c r="G30" s="7"/>
      <c r="H30" s="8">
        <v>0.08881944444444445</v>
      </c>
      <c r="I30" s="9">
        <f t="shared" si="1"/>
        <v>25317</v>
      </c>
      <c r="J30">
        <v>12</v>
      </c>
    </row>
    <row r="31" spans="1:10" ht="15">
      <c r="A31" s="7">
        <v>19</v>
      </c>
      <c r="B31" s="7" t="s">
        <v>31</v>
      </c>
      <c r="C31" s="9">
        <v>4</v>
      </c>
      <c r="D31" s="7" t="s">
        <v>32</v>
      </c>
      <c r="E31" s="9">
        <v>1949</v>
      </c>
      <c r="F31" s="9"/>
      <c r="G31" s="7"/>
      <c r="H31" s="8">
        <v>0.0897800925925926</v>
      </c>
      <c r="I31" s="9">
        <f t="shared" si="1"/>
        <v>25317</v>
      </c>
      <c r="J31">
        <v>12</v>
      </c>
    </row>
    <row r="32" spans="1:10" ht="15">
      <c r="A32" s="7">
        <v>20</v>
      </c>
      <c r="B32" s="7" t="s">
        <v>120</v>
      </c>
      <c r="C32" s="9">
        <v>82</v>
      </c>
      <c r="D32" s="7" t="s">
        <v>27</v>
      </c>
      <c r="E32" s="9">
        <v>1974</v>
      </c>
      <c r="F32" s="9"/>
      <c r="G32" s="7"/>
      <c r="H32" s="8">
        <v>0.09328703703703704</v>
      </c>
      <c r="I32" s="9">
        <f t="shared" si="1"/>
        <v>25317</v>
      </c>
      <c r="J32">
        <v>12</v>
      </c>
    </row>
    <row r="33" spans="1:10" ht="15">
      <c r="A33" s="7">
        <v>21</v>
      </c>
      <c r="B33" s="7" t="s">
        <v>167</v>
      </c>
      <c r="C33" s="9">
        <v>24</v>
      </c>
      <c r="D33" s="7" t="s">
        <v>119</v>
      </c>
      <c r="E33" s="9">
        <v>1949</v>
      </c>
      <c r="F33" s="9"/>
      <c r="G33" s="7"/>
      <c r="H33" s="8">
        <v>0.08589120370370369</v>
      </c>
      <c r="I33" s="9">
        <f t="shared" si="1"/>
        <v>23207.25</v>
      </c>
      <c r="J33">
        <v>11</v>
      </c>
    </row>
    <row r="34" spans="1:10" ht="15">
      <c r="A34" s="7">
        <v>22</v>
      </c>
      <c r="B34" s="7" t="s">
        <v>29</v>
      </c>
      <c r="C34" s="9">
        <v>5</v>
      </c>
      <c r="D34" s="7" t="s">
        <v>27</v>
      </c>
      <c r="E34" s="9">
        <v>1954</v>
      </c>
      <c r="F34" s="9"/>
      <c r="G34" s="7"/>
      <c r="H34" s="8">
        <v>0.08819444444444445</v>
      </c>
      <c r="I34" s="9">
        <f t="shared" si="1"/>
        <v>23207.25</v>
      </c>
      <c r="J34">
        <v>11</v>
      </c>
    </row>
    <row r="35" spans="1:10" ht="15">
      <c r="A35" s="7">
        <v>23</v>
      </c>
      <c r="B35" s="7" t="s">
        <v>99</v>
      </c>
      <c r="C35" s="9">
        <v>45</v>
      </c>
      <c r="D35" s="7" t="s">
        <v>97</v>
      </c>
      <c r="E35" s="9">
        <v>1969</v>
      </c>
      <c r="F35" s="9"/>
      <c r="G35" s="7"/>
      <c r="H35" s="8">
        <v>0.11403935185185186</v>
      </c>
      <c r="I35" s="9">
        <f t="shared" si="1"/>
        <v>23207.25</v>
      </c>
      <c r="J35">
        <v>11</v>
      </c>
    </row>
    <row r="36" spans="1:9" ht="15.75">
      <c r="A36" s="12" t="s">
        <v>19</v>
      </c>
      <c r="B36" s="12"/>
      <c r="C36" s="12"/>
      <c r="D36" s="12"/>
      <c r="E36" s="12"/>
      <c r="F36" s="12"/>
      <c r="G36" s="12"/>
      <c r="H36" s="12"/>
      <c r="I36" s="12"/>
    </row>
    <row r="37" spans="1:10" ht="12.75" customHeight="1">
      <c r="A37" s="7">
        <v>24</v>
      </c>
      <c r="B37" s="7" t="s">
        <v>96</v>
      </c>
      <c r="C37" s="9">
        <v>10</v>
      </c>
      <c r="D37" s="7" t="s">
        <v>97</v>
      </c>
      <c r="E37" s="9">
        <v>1975</v>
      </c>
      <c r="F37" s="9"/>
      <c r="G37" s="9"/>
      <c r="H37" s="8">
        <v>0.05777777777777778</v>
      </c>
      <c r="I37" s="9">
        <f aca="true" t="shared" si="2" ref="I37:I68">$L$16*J37</f>
        <v>21097.5</v>
      </c>
      <c r="J37">
        <v>10</v>
      </c>
    </row>
    <row r="38" spans="1:10" ht="15">
      <c r="A38" s="7">
        <v>25</v>
      </c>
      <c r="B38" s="7" t="s">
        <v>157</v>
      </c>
      <c r="C38" s="9">
        <v>70</v>
      </c>
      <c r="D38" s="7" t="s">
        <v>27</v>
      </c>
      <c r="E38" s="9">
        <v>1963</v>
      </c>
      <c r="F38" s="9"/>
      <c r="G38" s="9"/>
      <c r="H38" s="8">
        <v>0.05787037037037037</v>
      </c>
      <c r="I38" s="9">
        <f t="shared" si="2"/>
        <v>21097.5</v>
      </c>
      <c r="J38">
        <v>10</v>
      </c>
    </row>
    <row r="39" spans="1:10" ht="15">
      <c r="A39" s="7">
        <v>26</v>
      </c>
      <c r="B39" s="7" t="s">
        <v>86</v>
      </c>
      <c r="C39" s="9">
        <v>47</v>
      </c>
      <c r="D39" s="7" t="s">
        <v>87</v>
      </c>
      <c r="E39" s="9">
        <v>1991</v>
      </c>
      <c r="F39" s="9"/>
      <c r="G39" s="9"/>
      <c r="H39" s="8">
        <v>0.06069444444444444</v>
      </c>
      <c r="I39" s="9">
        <f t="shared" si="2"/>
        <v>21097.5</v>
      </c>
      <c r="J39">
        <v>10</v>
      </c>
    </row>
    <row r="40" spans="1:10" ht="15">
      <c r="A40" s="7">
        <v>27</v>
      </c>
      <c r="B40" s="7" t="s">
        <v>81</v>
      </c>
      <c r="C40" s="9">
        <v>44</v>
      </c>
      <c r="D40" s="7" t="s">
        <v>27</v>
      </c>
      <c r="E40" s="9">
        <v>1981</v>
      </c>
      <c r="F40" s="9" t="s">
        <v>21</v>
      </c>
      <c r="G40" s="9">
        <v>1</v>
      </c>
      <c r="H40" s="8">
        <v>0.06259259259259259</v>
      </c>
      <c r="I40" s="9">
        <f t="shared" si="2"/>
        <v>21097.5</v>
      </c>
      <c r="J40">
        <v>10</v>
      </c>
    </row>
    <row r="41" spans="1:10" ht="15">
      <c r="A41" s="7">
        <v>28</v>
      </c>
      <c r="B41" s="7" t="s">
        <v>122</v>
      </c>
      <c r="C41" s="9">
        <v>84</v>
      </c>
      <c r="D41" s="7" t="s">
        <v>27</v>
      </c>
      <c r="E41" s="9">
        <v>1967</v>
      </c>
      <c r="F41" s="9" t="s">
        <v>21</v>
      </c>
      <c r="G41" s="9">
        <v>2</v>
      </c>
      <c r="H41" s="8">
        <v>0.06538194444444444</v>
      </c>
      <c r="I41" s="9">
        <f t="shared" si="2"/>
        <v>21097.5</v>
      </c>
      <c r="J41">
        <v>10</v>
      </c>
    </row>
    <row r="42" spans="1:10" ht="15">
      <c r="A42" s="7">
        <v>29</v>
      </c>
      <c r="B42" s="7" t="s">
        <v>136</v>
      </c>
      <c r="C42" s="9">
        <v>17</v>
      </c>
      <c r="D42" s="7" t="s">
        <v>27</v>
      </c>
      <c r="E42" s="9">
        <v>1986</v>
      </c>
      <c r="F42" s="9" t="s">
        <v>21</v>
      </c>
      <c r="G42" s="9">
        <v>3</v>
      </c>
      <c r="H42" s="8">
        <v>0.06590277777777777</v>
      </c>
      <c r="I42" s="9">
        <f t="shared" si="2"/>
        <v>21097.5</v>
      </c>
      <c r="J42">
        <v>10</v>
      </c>
    </row>
    <row r="43" spans="1:10" ht="15">
      <c r="A43" s="7">
        <v>30</v>
      </c>
      <c r="B43" s="7" t="s">
        <v>113</v>
      </c>
      <c r="C43" s="9">
        <v>96</v>
      </c>
      <c r="D43" s="7" t="s">
        <v>114</v>
      </c>
      <c r="E43" s="9">
        <v>1963</v>
      </c>
      <c r="F43" s="9" t="s">
        <v>21</v>
      </c>
      <c r="G43" s="9">
        <v>4</v>
      </c>
      <c r="H43" s="8">
        <v>0.06706018518518518</v>
      </c>
      <c r="I43" s="9">
        <f t="shared" si="2"/>
        <v>21097.5</v>
      </c>
      <c r="J43">
        <v>10</v>
      </c>
    </row>
    <row r="44" spans="1:10" ht="15">
      <c r="A44" s="7">
        <v>31</v>
      </c>
      <c r="B44" s="7" t="s">
        <v>152</v>
      </c>
      <c r="C44" s="9">
        <v>71</v>
      </c>
      <c r="D44" s="7" t="s">
        <v>27</v>
      </c>
      <c r="E44" s="9">
        <v>1960</v>
      </c>
      <c r="F44" s="9" t="s">
        <v>21</v>
      </c>
      <c r="G44" s="9">
        <v>5</v>
      </c>
      <c r="H44" s="8">
        <v>0.06841435185185185</v>
      </c>
      <c r="I44" s="9">
        <f t="shared" si="2"/>
        <v>21097.5</v>
      </c>
      <c r="J44">
        <v>10</v>
      </c>
    </row>
    <row r="45" spans="1:10" ht="15">
      <c r="A45" s="7">
        <v>32</v>
      </c>
      <c r="B45" s="7" t="s">
        <v>33</v>
      </c>
      <c r="C45" s="9">
        <v>32</v>
      </c>
      <c r="D45" s="7" t="s">
        <v>34</v>
      </c>
      <c r="E45" s="9">
        <v>1978</v>
      </c>
      <c r="F45" s="9"/>
      <c r="G45" s="9"/>
      <c r="H45" s="8">
        <v>0.06974537037037037</v>
      </c>
      <c r="I45" s="9">
        <f t="shared" si="2"/>
        <v>21097.5</v>
      </c>
      <c r="J45">
        <v>10</v>
      </c>
    </row>
    <row r="46" spans="1:10" ht="15">
      <c r="A46" s="7">
        <v>33</v>
      </c>
      <c r="B46" s="7" t="s">
        <v>148</v>
      </c>
      <c r="C46" s="9">
        <v>95</v>
      </c>
      <c r="D46" s="7" t="s">
        <v>149</v>
      </c>
      <c r="E46" s="9">
        <v>1973</v>
      </c>
      <c r="F46" s="9" t="s">
        <v>21</v>
      </c>
      <c r="G46" s="9">
        <v>6</v>
      </c>
      <c r="H46" s="8">
        <v>0.06991898148148147</v>
      </c>
      <c r="I46" s="9">
        <f t="shared" si="2"/>
        <v>21097.5</v>
      </c>
      <c r="J46">
        <v>10</v>
      </c>
    </row>
    <row r="47" spans="1:10" ht="15">
      <c r="A47" s="7">
        <v>34</v>
      </c>
      <c r="B47" s="7" t="s">
        <v>170</v>
      </c>
      <c r="C47" s="9">
        <v>28</v>
      </c>
      <c r="D47" s="7" t="s">
        <v>171</v>
      </c>
      <c r="E47" s="9">
        <v>1949</v>
      </c>
      <c r="F47" s="9" t="s">
        <v>21</v>
      </c>
      <c r="G47" s="9">
        <v>7</v>
      </c>
      <c r="H47" s="8">
        <v>0.07040509259259259</v>
      </c>
      <c r="I47" s="9">
        <f t="shared" si="2"/>
        <v>21097.5</v>
      </c>
      <c r="J47">
        <v>10</v>
      </c>
    </row>
    <row r="48" spans="1:10" ht="15">
      <c r="A48" s="7">
        <v>35</v>
      </c>
      <c r="B48" s="7" t="s">
        <v>36</v>
      </c>
      <c r="C48" s="9">
        <v>30</v>
      </c>
      <c r="D48" s="7" t="s">
        <v>37</v>
      </c>
      <c r="E48" s="9">
        <v>1978</v>
      </c>
      <c r="F48" s="9"/>
      <c r="G48" s="9"/>
      <c r="H48" s="8">
        <v>0.07086805555555555</v>
      </c>
      <c r="I48" s="9">
        <f t="shared" si="2"/>
        <v>21097.5</v>
      </c>
      <c r="J48">
        <v>10</v>
      </c>
    </row>
    <row r="49" spans="1:10" ht="15">
      <c r="A49" s="7">
        <v>36</v>
      </c>
      <c r="B49" s="7" t="s">
        <v>161</v>
      </c>
      <c r="C49" s="9">
        <v>66</v>
      </c>
      <c r="D49" s="7" t="s">
        <v>27</v>
      </c>
      <c r="E49" s="9">
        <v>1974</v>
      </c>
      <c r="F49" s="9" t="s">
        <v>21</v>
      </c>
      <c r="G49" s="9">
        <v>8</v>
      </c>
      <c r="H49" s="8">
        <v>0.07113425925925926</v>
      </c>
      <c r="I49" s="9">
        <f t="shared" si="2"/>
        <v>21097.5</v>
      </c>
      <c r="J49">
        <v>10</v>
      </c>
    </row>
    <row r="50" spans="1:10" ht="15">
      <c r="A50" s="7">
        <v>37</v>
      </c>
      <c r="B50" s="7" t="s">
        <v>88</v>
      </c>
      <c r="C50" s="9">
        <v>48</v>
      </c>
      <c r="D50" s="7" t="s">
        <v>27</v>
      </c>
      <c r="E50" s="9">
        <v>1979</v>
      </c>
      <c r="F50" s="9" t="s">
        <v>21</v>
      </c>
      <c r="G50" s="9">
        <v>9</v>
      </c>
      <c r="H50" s="8">
        <v>0.0717824074074074</v>
      </c>
      <c r="I50" s="9">
        <f t="shared" si="2"/>
        <v>21097.5</v>
      </c>
      <c r="J50">
        <v>10</v>
      </c>
    </row>
    <row r="51" spans="1:10" ht="15">
      <c r="A51" s="7">
        <v>38</v>
      </c>
      <c r="B51" s="7" t="s">
        <v>35</v>
      </c>
      <c r="C51" s="9">
        <v>33</v>
      </c>
      <c r="D51" s="7" t="s">
        <v>34</v>
      </c>
      <c r="E51" s="9">
        <v>1991</v>
      </c>
      <c r="F51" s="9"/>
      <c r="G51" s="9"/>
      <c r="H51" s="8">
        <v>0.07315972222222222</v>
      </c>
      <c r="I51" s="9">
        <f t="shared" si="2"/>
        <v>21097.5</v>
      </c>
      <c r="J51">
        <v>10</v>
      </c>
    </row>
    <row r="52" spans="1:10" ht="15">
      <c r="A52" s="7">
        <v>39</v>
      </c>
      <c r="B52" s="7" t="s">
        <v>85</v>
      </c>
      <c r="C52" s="9">
        <v>46</v>
      </c>
      <c r="D52" s="7" t="s">
        <v>27</v>
      </c>
      <c r="E52" s="9">
        <v>1966</v>
      </c>
      <c r="F52" s="9" t="s">
        <v>21</v>
      </c>
      <c r="G52" s="9">
        <v>10</v>
      </c>
      <c r="H52" s="8">
        <v>0.07681712962962962</v>
      </c>
      <c r="I52" s="9">
        <f t="shared" si="2"/>
        <v>21097.5</v>
      </c>
      <c r="J52">
        <v>10</v>
      </c>
    </row>
    <row r="53" spans="1:10" ht="15">
      <c r="A53" s="7">
        <v>40</v>
      </c>
      <c r="B53" s="7" t="s">
        <v>77</v>
      </c>
      <c r="C53" s="9">
        <v>42</v>
      </c>
      <c r="D53" s="7" t="s">
        <v>27</v>
      </c>
      <c r="E53" s="9">
        <v>1965</v>
      </c>
      <c r="F53" s="9" t="s">
        <v>21</v>
      </c>
      <c r="G53" s="9">
        <v>11</v>
      </c>
      <c r="H53" s="8">
        <v>0.07778935185185186</v>
      </c>
      <c r="I53" s="9">
        <f t="shared" si="2"/>
        <v>21097.5</v>
      </c>
      <c r="J53">
        <v>10</v>
      </c>
    </row>
    <row r="54" spans="1:10" ht="15">
      <c r="A54" s="7">
        <v>41</v>
      </c>
      <c r="B54" s="7" t="s">
        <v>40</v>
      </c>
      <c r="C54" s="9">
        <v>34</v>
      </c>
      <c r="D54" s="7" t="s">
        <v>34</v>
      </c>
      <c r="E54" s="9">
        <v>1993</v>
      </c>
      <c r="F54" s="9" t="s">
        <v>21</v>
      </c>
      <c r="G54" s="9">
        <v>12</v>
      </c>
      <c r="H54" s="8">
        <v>0.07815972222222221</v>
      </c>
      <c r="I54" s="9">
        <f t="shared" si="2"/>
        <v>21097.5</v>
      </c>
      <c r="J54">
        <v>10</v>
      </c>
    </row>
    <row r="55" spans="1:10" ht="15">
      <c r="A55" s="7">
        <v>42</v>
      </c>
      <c r="B55" s="7" t="s">
        <v>71</v>
      </c>
      <c r="C55" s="9">
        <v>38</v>
      </c>
      <c r="D55" s="7" t="s">
        <v>27</v>
      </c>
      <c r="E55" s="9">
        <v>1966</v>
      </c>
      <c r="F55" s="9" t="s">
        <v>21</v>
      </c>
      <c r="G55" s="9">
        <v>13</v>
      </c>
      <c r="H55" s="8">
        <v>0.0787037037037037</v>
      </c>
      <c r="I55" s="9">
        <f t="shared" si="2"/>
        <v>21097.5</v>
      </c>
      <c r="J55">
        <v>10</v>
      </c>
    </row>
    <row r="56" spans="1:10" ht="15">
      <c r="A56" s="7">
        <v>43</v>
      </c>
      <c r="B56" s="7" t="s">
        <v>66</v>
      </c>
      <c r="C56" s="9">
        <v>40</v>
      </c>
      <c r="D56" s="7" t="s">
        <v>67</v>
      </c>
      <c r="E56" s="9">
        <v>1970</v>
      </c>
      <c r="F56" s="9" t="s">
        <v>38</v>
      </c>
      <c r="G56" s="9">
        <v>1</v>
      </c>
      <c r="H56" s="8">
        <v>0.07927083333333333</v>
      </c>
      <c r="I56" s="9">
        <f t="shared" si="2"/>
        <v>21097.5</v>
      </c>
      <c r="J56">
        <v>10</v>
      </c>
    </row>
    <row r="57" spans="1:10" ht="15">
      <c r="A57" s="7">
        <v>44</v>
      </c>
      <c r="B57" s="7" t="s">
        <v>172</v>
      </c>
      <c r="C57" s="9">
        <v>76</v>
      </c>
      <c r="D57" s="7" t="s">
        <v>173</v>
      </c>
      <c r="E57" s="9">
        <v>1962</v>
      </c>
      <c r="F57" s="9" t="s">
        <v>21</v>
      </c>
      <c r="G57" s="9">
        <v>14</v>
      </c>
      <c r="H57" s="8">
        <v>0.08440972222222222</v>
      </c>
      <c r="I57" s="9">
        <f t="shared" si="2"/>
        <v>21097.5</v>
      </c>
      <c r="J57">
        <v>10</v>
      </c>
    </row>
    <row r="58" spans="1:10" ht="15">
      <c r="A58" s="7">
        <v>45</v>
      </c>
      <c r="B58" s="7" t="s">
        <v>41</v>
      </c>
      <c r="C58" s="9">
        <v>35</v>
      </c>
      <c r="D58" s="7" t="s">
        <v>42</v>
      </c>
      <c r="E58" s="9">
        <v>1952</v>
      </c>
      <c r="F58" s="9" t="s">
        <v>38</v>
      </c>
      <c r="G58" s="9">
        <v>2</v>
      </c>
      <c r="H58" s="8">
        <v>0.08668981481481482</v>
      </c>
      <c r="I58" s="9">
        <f t="shared" si="2"/>
        <v>21097.5</v>
      </c>
      <c r="J58">
        <v>10</v>
      </c>
    </row>
    <row r="59" spans="1:10" ht="15">
      <c r="A59" s="7">
        <v>46</v>
      </c>
      <c r="B59" s="7" t="s">
        <v>109</v>
      </c>
      <c r="C59" s="9">
        <v>77</v>
      </c>
      <c r="D59" s="7" t="s">
        <v>26</v>
      </c>
      <c r="E59" s="9">
        <v>1971</v>
      </c>
      <c r="F59" s="9" t="s">
        <v>21</v>
      </c>
      <c r="G59" s="9">
        <v>15</v>
      </c>
      <c r="H59" s="8">
        <v>0.08881944444444445</v>
      </c>
      <c r="I59" s="9">
        <f t="shared" si="2"/>
        <v>21097.5</v>
      </c>
      <c r="J59">
        <v>10</v>
      </c>
    </row>
    <row r="60" spans="1:10" ht="15">
      <c r="A60" s="7">
        <v>47</v>
      </c>
      <c r="B60" s="7" t="s">
        <v>110</v>
      </c>
      <c r="C60" s="9">
        <v>78</v>
      </c>
      <c r="D60" s="7" t="s">
        <v>26</v>
      </c>
      <c r="E60" s="9">
        <v>1971</v>
      </c>
      <c r="F60" s="9" t="s">
        <v>38</v>
      </c>
      <c r="G60" s="9">
        <v>3</v>
      </c>
      <c r="H60" s="8">
        <v>0.08888888888888889</v>
      </c>
      <c r="I60" s="9">
        <f t="shared" si="2"/>
        <v>21097.5</v>
      </c>
      <c r="J60">
        <v>10</v>
      </c>
    </row>
    <row r="61" spans="1:10" ht="15">
      <c r="A61" s="7">
        <v>48</v>
      </c>
      <c r="B61" s="7" t="s">
        <v>79</v>
      </c>
      <c r="C61" s="9">
        <v>43</v>
      </c>
      <c r="D61" s="7" t="s">
        <v>34</v>
      </c>
      <c r="E61" s="9">
        <v>1968</v>
      </c>
      <c r="F61" s="9" t="s">
        <v>38</v>
      </c>
      <c r="G61" s="9">
        <v>4</v>
      </c>
      <c r="H61" s="8">
        <v>0.0895949074074074</v>
      </c>
      <c r="I61" s="9">
        <f t="shared" si="2"/>
        <v>21097.5</v>
      </c>
      <c r="J61">
        <v>10</v>
      </c>
    </row>
    <row r="62" spans="1:10" ht="15">
      <c r="A62" s="7">
        <v>49</v>
      </c>
      <c r="B62" s="7" t="s">
        <v>72</v>
      </c>
      <c r="C62" s="9">
        <v>214</v>
      </c>
      <c r="D62" s="7" t="s">
        <v>73</v>
      </c>
      <c r="E62" s="9">
        <v>1977</v>
      </c>
      <c r="F62" s="9" t="s">
        <v>21</v>
      </c>
      <c r="G62" s="9">
        <v>16</v>
      </c>
      <c r="H62" s="8">
        <v>0.09131944444444445</v>
      </c>
      <c r="I62" s="9">
        <f t="shared" si="2"/>
        <v>21097.5</v>
      </c>
      <c r="J62">
        <v>10</v>
      </c>
    </row>
    <row r="63" spans="1:10" ht="15">
      <c r="A63" s="7">
        <v>50</v>
      </c>
      <c r="B63" s="7" t="s">
        <v>89</v>
      </c>
      <c r="C63" s="9">
        <v>49</v>
      </c>
      <c r="D63" s="7" t="s">
        <v>90</v>
      </c>
      <c r="E63" s="9">
        <v>1955</v>
      </c>
      <c r="F63" s="9" t="s">
        <v>21</v>
      </c>
      <c r="G63" s="9">
        <v>17</v>
      </c>
      <c r="H63" s="8">
        <v>0.09231481481481481</v>
      </c>
      <c r="I63" s="9">
        <f t="shared" si="2"/>
        <v>21097.5</v>
      </c>
      <c r="J63">
        <v>10</v>
      </c>
    </row>
    <row r="64" spans="1:10" ht="15">
      <c r="A64" s="7">
        <v>51</v>
      </c>
      <c r="B64" s="7" t="s">
        <v>39</v>
      </c>
      <c r="C64" s="9">
        <v>31</v>
      </c>
      <c r="D64" s="7" t="s">
        <v>34</v>
      </c>
      <c r="E64" s="9">
        <v>1955</v>
      </c>
      <c r="F64" s="9" t="s">
        <v>21</v>
      </c>
      <c r="G64" s="9">
        <v>18</v>
      </c>
      <c r="H64" s="8">
        <v>0.09664351851851853</v>
      </c>
      <c r="I64" s="9">
        <f t="shared" si="2"/>
        <v>21097.5</v>
      </c>
      <c r="J64">
        <v>10</v>
      </c>
    </row>
    <row r="65" spans="1:10" ht="15">
      <c r="A65" s="7">
        <v>52</v>
      </c>
      <c r="B65" s="7" t="s">
        <v>102</v>
      </c>
      <c r="C65" s="9">
        <v>69</v>
      </c>
      <c r="D65" s="7" t="s">
        <v>103</v>
      </c>
      <c r="E65" s="9">
        <v>1952</v>
      </c>
      <c r="F65" s="9" t="s">
        <v>21</v>
      </c>
      <c r="G65" s="9">
        <v>19</v>
      </c>
      <c r="H65" s="8">
        <v>0.09959490740740741</v>
      </c>
      <c r="I65" s="9">
        <f t="shared" si="2"/>
        <v>21097.5</v>
      </c>
      <c r="J65">
        <v>10</v>
      </c>
    </row>
    <row r="66" spans="1:10" ht="15">
      <c r="A66" s="7">
        <v>53</v>
      </c>
      <c r="B66" s="7" t="s">
        <v>130</v>
      </c>
      <c r="C66" s="9">
        <v>86</v>
      </c>
      <c r="D66" s="7" t="s">
        <v>131</v>
      </c>
      <c r="E66" s="9">
        <v>1975</v>
      </c>
      <c r="F66" s="9" t="s">
        <v>21</v>
      </c>
      <c r="G66" s="9">
        <v>20</v>
      </c>
      <c r="H66" s="8">
        <v>0.11184027777777777</v>
      </c>
      <c r="I66" s="9">
        <f t="shared" si="2"/>
        <v>21097.5</v>
      </c>
      <c r="J66">
        <v>10</v>
      </c>
    </row>
    <row r="67" spans="1:10" ht="15">
      <c r="A67" s="7">
        <v>54</v>
      </c>
      <c r="B67" s="7" t="s">
        <v>163</v>
      </c>
      <c r="C67" s="9">
        <v>61</v>
      </c>
      <c r="D67" s="7" t="s">
        <v>34</v>
      </c>
      <c r="E67" s="9">
        <v>1958</v>
      </c>
      <c r="F67" s="9" t="s">
        <v>38</v>
      </c>
      <c r="G67" s="9">
        <v>5</v>
      </c>
      <c r="H67" s="8">
        <v>0.12094907407407407</v>
      </c>
      <c r="I67" s="9">
        <f t="shared" si="2"/>
        <v>21097.5</v>
      </c>
      <c r="J67">
        <v>10</v>
      </c>
    </row>
    <row r="68" spans="1:10" ht="15">
      <c r="A68" s="7">
        <v>55</v>
      </c>
      <c r="B68" s="7" t="s">
        <v>165</v>
      </c>
      <c r="C68" s="9">
        <v>63</v>
      </c>
      <c r="D68" s="7" t="s">
        <v>34</v>
      </c>
      <c r="E68" s="9">
        <v>1955</v>
      </c>
      <c r="F68" s="9" t="s">
        <v>38</v>
      </c>
      <c r="G68" s="9">
        <v>6</v>
      </c>
      <c r="H68" s="8">
        <v>0.12096064814814815</v>
      </c>
      <c r="I68" s="9">
        <f t="shared" si="2"/>
        <v>21097.5</v>
      </c>
      <c r="J68">
        <v>10</v>
      </c>
    </row>
    <row r="69" spans="1:9" ht="47.25">
      <c r="A69" s="1" t="s">
        <v>0</v>
      </c>
      <c r="B69" s="1" t="s">
        <v>1</v>
      </c>
      <c r="C69" s="2" t="s">
        <v>2</v>
      </c>
      <c r="D69" s="1" t="s">
        <v>3</v>
      </c>
      <c r="E69" s="2" t="s">
        <v>4</v>
      </c>
      <c r="F69" s="1" t="s">
        <v>5</v>
      </c>
      <c r="G69" s="2" t="s">
        <v>6</v>
      </c>
      <c r="H69" s="1" t="s">
        <v>7</v>
      </c>
      <c r="I69" s="2" t="s">
        <v>176</v>
      </c>
    </row>
    <row r="70" spans="1:10" ht="15">
      <c r="A70" s="7">
        <v>56</v>
      </c>
      <c r="B70" s="7" t="s">
        <v>64</v>
      </c>
      <c r="C70" s="9">
        <v>37</v>
      </c>
      <c r="D70" s="7" t="s">
        <v>65</v>
      </c>
      <c r="E70" s="9">
        <v>1951</v>
      </c>
      <c r="F70" s="7"/>
      <c r="G70" s="7"/>
      <c r="H70" s="8">
        <v>0.07299768518518518</v>
      </c>
      <c r="I70" s="9">
        <f aca="true" t="shared" si="3" ref="I70:I111">$L$16*J70</f>
        <v>18987.75</v>
      </c>
      <c r="J70">
        <v>9</v>
      </c>
    </row>
    <row r="71" spans="1:10" ht="15">
      <c r="A71" s="7">
        <v>57</v>
      </c>
      <c r="B71" s="7" t="s">
        <v>68</v>
      </c>
      <c r="C71" s="9">
        <v>39</v>
      </c>
      <c r="D71" s="7" t="s">
        <v>27</v>
      </c>
      <c r="E71" s="9">
        <v>1964</v>
      </c>
      <c r="F71" s="7"/>
      <c r="G71" s="7"/>
      <c r="H71" s="8">
        <v>0.07521990740740742</v>
      </c>
      <c r="I71" s="9">
        <f t="shared" si="3"/>
        <v>16878</v>
      </c>
      <c r="J71">
        <v>8</v>
      </c>
    </row>
    <row r="72" spans="1:10" ht="15">
      <c r="A72" s="7">
        <v>58</v>
      </c>
      <c r="B72" s="7" t="s">
        <v>118</v>
      </c>
      <c r="C72" s="9">
        <v>81</v>
      </c>
      <c r="D72" s="7" t="s">
        <v>119</v>
      </c>
      <c r="E72" s="9">
        <v>1952</v>
      </c>
      <c r="F72" s="7"/>
      <c r="G72" s="7"/>
      <c r="H72" s="8">
        <v>0.0913888888888889</v>
      </c>
      <c r="I72" s="9">
        <f t="shared" si="3"/>
        <v>16878</v>
      </c>
      <c r="J72">
        <v>8</v>
      </c>
    </row>
    <row r="73" spans="1:10" ht="15">
      <c r="A73" s="7">
        <v>59</v>
      </c>
      <c r="B73" s="7" t="s">
        <v>58</v>
      </c>
      <c r="C73" s="9">
        <v>54</v>
      </c>
      <c r="D73" s="7" t="s">
        <v>27</v>
      </c>
      <c r="E73" s="9">
        <v>1964</v>
      </c>
      <c r="F73" s="7"/>
      <c r="G73" s="7"/>
      <c r="H73" s="8">
        <v>0.058715277777777776</v>
      </c>
      <c r="I73" s="9">
        <f t="shared" si="3"/>
        <v>14768.25</v>
      </c>
      <c r="J73">
        <v>7</v>
      </c>
    </row>
    <row r="74" spans="1:10" ht="15">
      <c r="A74" s="7">
        <v>60</v>
      </c>
      <c r="B74" s="7" t="s">
        <v>158</v>
      </c>
      <c r="C74" s="9">
        <v>68</v>
      </c>
      <c r="D74" s="7" t="s">
        <v>154</v>
      </c>
      <c r="E74" s="9">
        <v>1970</v>
      </c>
      <c r="F74" s="7"/>
      <c r="G74" s="7"/>
      <c r="H74" s="8">
        <v>0.046875</v>
      </c>
      <c r="I74" s="9">
        <f t="shared" si="3"/>
        <v>12658.5</v>
      </c>
      <c r="J74">
        <v>6</v>
      </c>
    </row>
    <row r="75" spans="1:10" ht="15">
      <c r="A75" s="7">
        <v>61</v>
      </c>
      <c r="B75" s="7" t="s">
        <v>115</v>
      </c>
      <c r="C75" s="9">
        <v>75</v>
      </c>
      <c r="D75" s="7" t="s">
        <v>107</v>
      </c>
      <c r="E75" s="9">
        <v>1980</v>
      </c>
      <c r="F75" s="7"/>
      <c r="G75" s="7"/>
      <c r="H75" s="8">
        <v>0.031018518518518515</v>
      </c>
      <c r="I75" s="9">
        <f t="shared" si="3"/>
        <v>10548.75</v>
      </c>
      <c r="J75">
        <v>5</v>
      </c>
    </row>
    <row r="76" spans="1:10" ht="15">
      <c r="A76" s="7">
        <v>62</v>
      </c>
      <c r="B76" s="7" t="s">
        <v>159</v>
      </c>
      <c r="C76" s="9">
        <v>67</v>
      </c>
      <c r="D76" s="7" t="s">
        <v>27</v>
      </c>
      <c r="E76" s="9">
        <v>1975</v>
      </c>
      <c r="F76" s="7"/>
      <c r="G76" s="7"/>
      <c r="H76" s="8">
        <v>0.03453703703703704</v>
      </c>
      <c r="I76" s="9">
        <f t="shared" si="3"/>
        <v>10548.75</v>
      </c>
      <c r="J76">
        <v>5</v>
      </c>
    </row>
    <row r="77" spans="1:10" ht="15">
      <c r="A77" s="7">
        <v>63</v>
      </c>
      <c r="B77" s="7" t="s">
        <v>162</v>
      </c>
      <c r="C77" s="9">
        <v>65</v>
      </c>
      <c r="D77" s="7" t="s">
        <v>27</v>
      </c>
      <c r="E77" s="9">
        <v>1953</v>
      </c>
      <c r="F77" s="7"/>
      <c r="G77" s="7"/>
      <c r="H77" s="8">
        <v>0.036099537037037034</v>
      </c>
      <c r="I77" s="9">
        <f t="shared" si="3"/>
        <v>10548.75</v>
      </c>
      <c r="J77">
        <v>5</v>
      </c>
    </row>
    <row r="78" spans="1:10" ht="15">
      <c r="A78" s="7">
        <v>64</v>
      </c>
      <c r="B78" s="7" t="s">
        <v>69</v>
      </c>
      <c r="C78" s="9">
        <v>41</v>
      </c>
      <c r="D78" s="7" t="s">
        <v>27</v>
      </c>
      <c r="E78" s="9">
        <v>1993</v>
      </c>
      <c r="F78" s="7"/>
      <c r="G78" s="7"/>
      <c r="H78" s="8">
        <v>0.036111111111111115</v>
      </c>
      <c r="I78" s="9">
        <f t="shared" si="3"/>
        <v>10548.75</v>
      </c>
      <c r="J78">
        <v>5</v>
      </c>
    </row>
    <row r="79" spans="1:10" ht="15">
      <c r="A79" s="7">
        <v>65</v>
      </c>
      <c r="B79" s="7" t="s">
        <v>141</v>
      </c>
      <c r="C79" s="9">
        <v>89</v>
      </c>
      <c r="D79" s="7" t="s">
        <v>27</v>
      </c>
      <c r="E79" s="9">
        <v>1977</v>
      </c>
      <c r="F79" s="7"/>
      <c r="G79" s="7"/>
      <c r="H79" s="8">
        <v>0.03784722222222222</v>
      </c>
      <c r="I79" s="9">
        <f t="shared" si="3"/>
        <v>10548.75</v>
      </c>
      <c r="J79">
        <v>5</v>
      </c>
    </row>
    <row r="80" spans="1:10" ht="15">
      <c r="A80" s="7">
        <v>66</v>
      </c>
      <c r="B80" s="7" t="s">
        <v>135</v>
      </c>
      <c r="C80" s="9">
        <v>20</v>
      </c>
      <c r="D80" s="7" t="s">
        <v>27</v>
      </c>
      <c r="E80" s="9">
        <v>1966</v>
      </c>
      <c r="F80" s="7"/>
      <c r="G80" s="7"/>
      <c r="H80" s="8">
        <v>0.03869212962962963</v>
      </c>
      <c r="I80" s="9">
        <f t="shared" si="3"/>
        <v>10548.75</v>
      </c>
      <c r="J80">
        <v>5</v>
      </c>
    </row>
    <row r="81" spans="1:10" ht="15">
      <c r="A81" s="7">
        <v>67</v>
      </c>
      <c r="B81" s="7" t="s">
        <v>108</v>
      </c>
      <c r="C81" s="9">
        <v>73</v>
      </c>
      <c r="D81" s="7" t="s">
        <v>107</v>
      </c>
      <c r="E81" s="9">
        <v>1975</v>
      </c>
      <c r="F81" s="7"/>
      <c r="G81" s="7"/>
      <c r="H81" s="8">
        <v>0.03878472222222223</v>
      </c>
      <c r="I81" s="9">
        <f t="shared" si="3"/>
        <v>10548.75</v>
      </c>
      <c r="J81">
        <v>5</v>
      </c>
    </row>
    <row r="82" spans="1:10" ht="15">
      <c r="A82" s="7">
        <v>68</v>
      </c>
      <c r="B82" s="7" t="s">
        <v>57</v>
      </c>
      <c r="C82" s="9">
        <v>52</v>
      </c>
      <c r="D82" s="7" t="s">
        <v>27</v>
      </c>
      <c r="E82" s="9">
        <v>1993</v>
      </c>
      <c r="F82" s="7"/>
      <c r="G82" s="7"/>
      <c r="H82" s="8">
        <v>0.04019675925925926</v>
      </c>
      <c r="I82" s="9">
        <f t="shared" si="3"/>
        <v>10548.75</v>
      </c>
      <c r="J82">
        <v>5</v>
      </c>
    </row>
    <row r="83" spans="1:10" ht="15">
      <c r="A83" s="7">
        <v>69</v>
      </c>
      <c r="B83" s="7" t="s">
        <v>139</v>
      </c>
      <c r="C83" s="9">
        <v>92</v>
      </c>
      <c r="D83" s="7" t="s">
        <v>27</v>
      </c>
      <c r="E83" s="9">
        <v>1954</v>
      </c>
      <c r="F83" s="7"/>
      <c r="G83" s="7"/>
      <c r="H83" s="8">
        <v>0.040775462962962965</v>
      </c>
      <c r="I83" s="9">
        <f t="shared" si="3"/>
        <v>10548.75</v>
      </c>
      <c r="J83">
        <v>5</v>
      </c>
    </row>
    <row r="84" spans="1:10" ht="15">
      <c r="A84" s="7">
        <v>70</v>
      </c>
      <c r="B84" s="7" t="s">
        <v>168</v>
      </c>
      <c r="C84" s="9">
        <v>29</v>
      </c>
      <c r="D84" s="7" t="s">
        <v>169</v>
      </c>
      <c r="E84" s="9">
        <v>1952</v>
      </c>
      <c r="F84" s="7"/>
      <c r="G84" s="7"/>
      <c r="H84" s="8">
        <v>0.04086805555555555</v>
      </c>
      <c r="I84" s="9">
        <f t="shared" si="3"/>
        <v>10548.75</v>
      </c>
      <c r="J84">
        <v>5</v>
      </c>
    </row>
    <row r="85" spans="1:10" ht="15">
      <c r="A85" s="7">
        <v>71</v>
      </c>
      <c r="B85" s="7" t="s">
        <v>111</v>
      </c>
      <c r="C85" s="9">
        <v>79</v>
      </c>
      <c r="D85" s="7" t="s">
        <v>112</v>
      </c>
      <c r="E85" s="9">
        <v>1976</v>
      </c>
      <c r="F85" s="7"/>
      <c r="G85" s="7"/>
      <c r="H85" s="8">
        <v>0.041053240740740744</v>
      </c>
      <c r="I85" s="9">
        <f t="shared" si="3"/>
        <v>10548.75</v>
      </c>
      <c r="J85">
        <v>5</v>
      </c>
    </row>
    <row r="86" spans="1:10" ht="15">
      <c r="A86" s="7">
        <v>72</v>
      </c>
      <c r="B86" s="7" t="s">
        <v>166</v>
      </c>
      <c r="C86" s="9">
        <v>62</v>
      </c>
      <c r="D86" s="7" t="s">
        <v>34</v>
      </c>
      <c r="E86" s="9">
        <v>1959</v>
      </c>
      <c r="F86" s="7"/>
      <c r="G86" s="7"/>
      <c r="H86" s="8">
        <v>0.042337962962962966</v>
      </c>
      <c r="I86" s="9">
        <f t="shared" si="3"/>
        <v>10548.75</v>
      </c>
      <c r="J86">
        <v>5</v>
      </c>
    </row>
    <row r="87" spans="1:10" ht="15">
      <c r="A87" s="7">
        <v>73</v>
      </c>
      <c r="B87" s="7" t="s">
        <v>174</v>
      </c>
      <c r="C87" s="9">
        <v>59</v>
      </c>
      <c r="D87" s="7" t="s">
        <v>95</v>
      </c>
      <c r="E87" s="9">
        <v>1950</v>
      </c>
      <c r="F87" s="7"/>
      <c r="G87" s="7"/>
      <c r="H87" s="8">
        <v>0.08199074074074074</v>
      </c>
      <c r="I87" s="9">
        <f t="shared" si="3"/>
        <v>10548.75</v>
      </c>
      <c r="J87">
        <v>5</v>
      </c>
    </row>
    <row r="88" spans="1:10" ht="15">
      <c r="A88" s="7">
        <v>74</v>
      </c>
      <c r="B88" s="7" t="s">
        <v>93</v>
      </c>
      <c r="C88" s="9">
        <v>60</v>
      </c>
      <c r="D88" s="7" t="s">
        <v>94</v>
      </c>
      <c r="E88" s="9">
        <v>1953</v>
      </c>
      <c r="F88" s="7"/>
      <c r="G88" s="7"/>
      <c r="H88" s="8">
        <v>0.08202546296296297</v>
      </c>
      <c r="I88" s="9">
        <f t="shared" si="3"/>
        <v>10548.75</v>
      </c>
      <c r="J88">
        <v>5</v>
      </c>
    </row>
    <row r="89" spans="1:10" ht="15">
      <c r="A89" s="7">
        <v>75</v>
      </c>
      <c r="B89" s="7" t="s">
        <v>128</v>
      </c>
      <c r="C89" s="9">
        <v>88</v>
      </c>
      <c r="D89" s="7" t="s">
        <v>129</v>
      </c>
      <c r="E89" s="9">
        <v>1996</v>
      </c>
      <c r="F89" s="7"/>
      <c r="G89" s="7"/>
      <c r="H89" s="8">
        <v>0.03871527777777778</v>
      </c>
      <c r="I89" s="9">
        <f t="shared" si="3"/>
        <v>8439</v>
      </c>
      <c r="J89">
        <v>4</v>
      </c>
    </row>
    <row r="90" spans="1:10" ht="15">
      <c r="A90" s="7">
        <v>76</v>
      </c>
      <c r="B90" s="7" t="s">
        <v>133</v>
      </c>
      <c r="C90" s="9">
        <v>87</v>
      </c>
      <c r="D90" s="7" t="s">
        <v>134</v>
      </c>
      <c r="E90" s="9">
        <v>1995</v>
      </c>
      <c r="F90" s="7"/>
      <c r="G90" s="7"/>
      <c r="H90" s="8">
        <v>0.02335648148148148</v>
      </c>
      <c r="I90" s="9">
        <f t="shared" si="3"/>
        <v>6329.25</v>
      </c>
      <c r="J90">
        <v>3</v>
      </c>
    </row>
    <row r="91" spans="1:10" ht="15">
      <c r="A91" s="7">
        <v>77</v>
      </c>
      <c r="B91" s="7" t="s">
        <v>55</v>
      </c>
      <c r="C91" s="9">
        <v>53</v>
      </c>
      <c r="D91" s="7" t="s">
        <v>26</v>
      </c>
      <c r="E91" s="9">
        <v>1971</v>
      </c>
      <c r="F91" s="7"/>
      <c r="G91" s="7"/>
      <c r="H91" s="8">
        <v>0.04795138888888889</v>
      </c>
      <c r="I91" s="9">
        <f t="shared" si="3"/>
        <v>6329.25</v>
      </c>
      <c r="J91">
        <v>3</v>
      </c>
    </row>
    <row r="92" spans="1:10" ht="15">
      <c r="A92" s="7">
        <v>78</v>
      </c>
      <c r="B92" s="7" t="s">
        <v>145</v>
      </c>
      <c r="C92" s="9">
        <v>97</v>
      </c>
      <c r="D92" s="7" t="s">
        <v>26</v>
      </c>
      <c r="E92" s="9">
        <v>1981</v>
      </c>
      <c r="F92" s="7"/>
      <c r="G92" s="7"/>
      <c r="H92" s="8">
        <v>0.0140625</v>
      </c>
      <c r="I92" s="9">
        <f t="shared" si="3"/>
        <v>4219.5</v>
      </c>
      <c r="J92">
        <v>2</v>
      </c>
    </row>
    <row r="93" spans="1:10" ht="15">
      <c r="A93" s="7">
        <v>79</v>
      </c>
      <c r="B93" s="7" t="s">
        <v>74</v>
      </c>
      <c r="C93" s="9">
        <v>55</v>
      </c>
      <c r="D93" s="7" t="s">
        <v>27</v>
      </c>
      <c r="E93" s="9">
        <v>1953</v>
      </c>
      <c r="F93" s="7"/>
      <c r="G93" s="7"/>
      <c r="H93" s="8">
        <v>0.014502314814814815</v>
      </c>
      <c r="I93" s="9">
        <f t="shared" si="3"/>
        <v>4219.5</v>
      </c>
      <c r="J93">
        <v>2</v>
      </c>
    </row>
    <row r="94" spans="1:10" ht="15">
      <c r="A94" s="7">
        <v>80</v>
      </c>
      <c r="B94" s="7" t="s">
        <v>147</v>
      </c>
      <c r="C94" s="9">
        <v>98</v>
      </c>
      <c r="D94" s="7" t="s">
        <v>27</v>
      </c>
      <c r="E94" s="9">
        <v>1995</v>
      </c>
      <c r="F94" s="7"/>
      <c r="G94" s="7"/>
      <c r="H94" s="8">
        <v>0.01605324074074074</v>
      </c>
      <c r="I94" s="9">
        <f t="shared" si="3"/>
        <v>4219.5</v>
      </c>
      <c r="J94">
        <v>2</v>
      </c>
    </row>
    <row r="95" spans="1:10" ht="15">
      <c r="A95" s="7">
        <v>81</v>
      </c>
      <c r="B95" s="7" t="s">
        <v>54</v>
      </c>
      <c r="C95" s="9">
        <v>99</v>
      </c>
      <c r="D95" s="7" t="s">
        <v>27</v>
      </c>
      <c r="E95" s="9">
        <v>1957</v>
      </c>
      <c r="F95" s="7"/>
      <c r="G95" s="7"/>
      <c r="H95" s="8">
        <v>0.016064814814814813</v>
      </c>
      <c r="I95" s="9">
        <f t="shared" si="3"/>
        <v>4219.5</v>
      </c>
      <c r="J95">
        <v>2</v>
      </c>
    </row>
    <row r="96" spans="1:10" ht="15">
      <c r="A96" s="7">
        <v>82</v>
      </c>
      <c r="B96" s="7" t="s">
        <v>121</v>
      </c>
      <c r="C96" s="9">
        <v>91</v>
      </c>
      <c r="D96" s="7" t="s">
        <v>26</v>
      </c>
      <c r="E96" s="9">
        <v>2000</v>
      </c>
      <c r="F96" s="7"/>
      <c r="G96" s="7"/>
      <c r="H96" s="8">
        <v>0.017743055555555557</v>
      </c>
      <c r="I96" s="9">
        <f t="shared" si="3"/>
        <v>4219.5</v>
      </c>
      <c r="J96">
        <v>2</v>
      </c>
    </row>
    <row r="97" spans="1:10" ht="15">
      <c r="A97" s="7">
        <v>83</v>
      </c>
      <c r="B97" s="7" t="s">
        <v>100</v>
      </c>
      <c r="C97" s="9">
        <v>27</v>
      </c>
      <c r="D97" s="7" t="s">
        <v>34</v>
      </c>
      <c r="E97" s="9">
        <v>2001</v>
      </c>
      <c r="F97" s="7"/>
      <c r="G97" s="7"/>
      <c r="H97" s="8">
        <v>0.021504629629629627</v>
      </c>
      <c r="I97" s="9">
        <f t="shared" si="3"/>
        <v>4219.5</v>
      </c>
      <c r="J97">
        <v>2</v>
      </c>
    </row>
    <row r="98" spans="1:10" ht="15">
      <c r="A98" s="7">
        <v>84</v>
      </c>
      <c r="B98" s="7" t="s">
        <v>101</v>
      </c>
      <c r="C98" s="9">
        <v>26</v>
      </c>
      <c r="D98" s="7" t="s">
        <v>34</v>
      </c>
      <c r="E98" s="9">
        <v>1954</v>
      </c>
      <c r="F98" s="7"/>
      <c r="G98" s="7"/>
      <c r="H98" s="8">
        <v>0.02153935185185185</v>
      </c>
      <c r="I98" s="9">
        <f t="shared" si="3"/>
        <v>4219.5</v>
      </c>
      <c r="J98">
        <v>2</v>
      </c>
    </row>
    <row r="99" spans="1:10" ht="15">
      <c r="A99" s="7">
        <v>85</v>
      </c>
      <c r="B99" s="7" t="s">
        <v>126</v>
      </c>
      <c r="C99" s="9">
        <v>93</v>
      </c>
      <c r="D99" s="7" t="s">
        <v>127</v>
      </c>
      <c r="E99" s="9">
        <v>1972</v>
      </c>
      <c r="F99" s="7"/>
      <c r="G99" s="7"/>
      <c r="H99" s="8">
        <v>0.005486111111111112</v>
      </c>
      <c r="I99" s="9">
        <f t="shared" si="3"/>
        <v>2109.75</v>
      </c>
      <c r="J99">
        <v>1</v>
      </c>
    </row>
    <row r="100" spans="1:10" ht="15">
      <c r="A100" s="7">
        <v>86</v>
      </c>
      <c r="B100" s="7" t="s">
        <v>146</v>
      </c>
      <c r="C100" s="9">
        <v>100</v>
      </c>
      <c r="D100" s="7" t="s">
        <v>107</v>
      </c>
      <c r="E100" s="9">
        <v>1994</v>
      </c>
      <c r="F100" s="7"/>
      <c r="G100" s="7"/>
      <c r="H100" s="8">
        <v>0.006516203703703704</v>
      </c>
      <c r="I100" s="9">
        <f t="shared" si="3"/>
        <v>2109.75</v>
      </c>
      <c r="J100">
        <v>1</v>
      </c>
    </row>
    <row r="101" spans="1:10" ht="15">
      <c r="A101" s="7">
        <v>87</v>
      </c>
      <c r="B101" s="7" t="s">
        <v>150</v>
      </c>
      <c r="C101" s="9">
        <v>72</v>
      </c>
      <c r="D101" s="7" t="s">
        <v>151</v>
      </c>
      <c r="E101" s="9">
        <v>2000</v>
      </c>
      <c r="F101" s="7"/>
      <c r="G101" s="7"/>
      <c r="H101" s="8">
        <v>0.007256944444444444</v>
      </c>
      <c r="I101" s="9">
        <f t="shared" si="3"/>
        <v>2109.75</v>
      </c>
      <c r="J101">
        <v>1</v>
      </c>
    </row>
    <row r="102" spans="1:10" ht="15">
      <c r="A102" s="7">
        <v>88</v>
      </c>
      <c r="B102" s="7" t="s">
        <v>164</v>
      </c>
      <c r="C102" s="9">
        <v>64</v>
      </c>
      <c r="D102" s="7" t="s">
        <v>26</v>
      </c>
      <c r="E102" s="9">
        <v>1997</v>
      </c>
      <c r="F102" s="7"/>
      <c r="G102" s="7"/>
      <c r="H102" s="8">
        <v>0.007638888888888889</v>
      </c>
      <c r="I102" s="9">
        <f t="shared" si="3"/>
        <v>2109.75</v>
      </c>
      <c r="J102">
        <v>1</v>
      </c>
    </row>
    <row r="103" spans="1:10" ht="15">
      <c r="A103" s="7">
        <v>89</v>
      </c>
      <c r="B103" s="7" t="s">
        <v>80</v>
      </c>
      <c r="C103" s="9">
        <v>56</v>
      </c>
      <c r="D103" s="7" t="s">
        <v>34</v>
      </c>
      <c r="E103" s="9">
        <v>1966</v>
      </c>
      <c r="F103" s="7"/>
      <c r="G103" s="7"/>
      <c r="H103" s="8">
        <v>0.0078009259259259256</v>
      </c>
      <c r="I103" s="9">
        <f t="shared" si="3"/>
        <v>2109.75</v>
      </c>
      <c r="J103">
        <v>1</v>
      </c>
    </row>
    <row r="104" spans="1:10" ht="15">
      <c r="A104" s="7">
        <v>90</v>
      </c>
      <c r="B104" s="7" t="s">
        <v>56</v>
      </c>
      <c r="C104" s="9">
        <v>51</v>
      </c>
      <c r="D104" s="7" t="s">
        <v>27</v>
      </c>
      <c r="E104" s="9">
        <v>1996</v>
      </c>
      <c r="F104" s="7"/>
      <c r="G104" s="7"/>
      <c r="H104" s="8">
        <v>0.008078703703703704</v>
      </c>
      <c r="I104" s="9">
        <f t="shared" si="3"/>
        <v>2109.75</v>
      </c>
      <c r="J104">
        <v>1</v>
      </c>
    </row>
    <row r="105" spans="1:10" ht="15">
      <c r="A105" s="7">
        <v>91</v>
      </c>
      <c r="B105" s="7" t="s">
        <v>25</v>
      </c>
      <c r="C105" s="9">
        <v>50</v>
      </c>
      <c r="D105" s="7" t="s">
        <v>26</v>
      </c>
      <c r="E105" s="9">
        <v>1996</v>
      </c>
      <c r="F105" s="7"/>
      <c r="G105" s="7"/>
      <c r="H105" s="8">
        <v>0.008090277777777778</v>
      </c>
      <c r="I105" s="9">
        <f t="shared" si="3"/>
        <v>2109.75</v>
      </c>
      <c r="J105">
        <v>1</v>
      </c>
    </row>
    <row r="106" spans="1:10" ht="15">
      <c r="A106" s="7">
        <v>92</v>
      </c>
      <c r="B106" s="7" t="s">
        <v>123</v>
      </c>
      <c r="C106" s="9">
        <v>94</v>
      </c>
      <c r="D106" s="7" t="s">
        <v>27</v>
      </c>
      <c r="E106" s="9">
        <v>1997</v>
      </c>
      <c r="F106" s="7"/>
      <c r="G106" s="7"/>
      <c r="H106" s="8">
        <v>0.008263888888888888</v>
      </c>
      <c r="I106" s="9">
        <f t="shared" si="3"/>
        <v>2109.75</v>
      </c>
      <c r="J106">
        <v>1</v>
      </c>
    </row>
    <row r="107" spans="1:10" ht="15">
      <c r="A107" s="7">
        <v>93</v>
      </c>
      <c r="B107" s="7" t="s">
        <v>140</v>
      </c>
      <c r="C107" s="9">
        <v>90</v>
      </c>
      <c r="D107" s="7" t="s">
        <v>26</v>
      </c>
      <c r="E107" s="9">
        <v>1974</v>
      </c>
      <c r="F107" s="7"/>
      <c r="G107" s="7"/>
      <c r="H107" s="8">
        <v>0.009363425925925926</v>
      </c>
      <c r="I107" s="9">
        <f t="shared" si="3"/>
        <v>2109.75</v>
      </c>
      <c r="J107">
        <v>1</v>
      </c>
    </row>
    <row r="108" spans="1:10" ht="15">
      <c r="A108" s="7">
        <v>94</v>
      </c>
      <c r="B108" s="7" t="s">
        <v>106</v>
      </c>
      <c r="C108" s="9">
        <v>74</v>
      </c>
      <c r="D108" s="7" t="s">
        <v>107</v>
      </c>
      <c r="E108" s="9">
        <v>1951</v>
      </c>
      <c r="F108" s="7"/>
      <c r="G108" s="7"/>
      <c r="H108" s="8">
        <v>0.009571759259259259</v>
      </c>
      <c r="I108" s="9">
        <f t="shared" si="3"/>
        <v>2109.75</v>
      </c>
      <c r="J108">
        <v>1</v>
      </c>
    </row>
    <row r="109" spans="1:10" ht="15">
      <c r="A109" s="7">
        <v>95</v>
      </c>
      <c r="B109" s="7" t="s">
        <v>82</v>
      </c>
      <c r="C109" s="9">
        <v>58</v>
      </c>
      <c r="D109" s="7" t="s">
        <v>83</v>
      </c>
      <c r="E109" s="9">
        <v>1991</v>
      </c>
      <c r="F109" s="7"/>
      <c r="G109" s="7"/>
      <c r="H109" s="8">
        <v>0.009699074074074074</v>
      </c>
      <c r="I109" s="9">
        <f t="shared" si="3"/>
        <v>2109.75</v>
      </c>
      <c r="J109">
        <v>1</v>
      </c>
    </row>
    <row r="110" spans="1:10" ht="15">
      <c r="A110" s="7">
        <v>96</v>
      </c>
      <c r="B110" s="7" t="s">
        <v>84</v>
      </c>
      <c r="C110" s="9">
        <v>57</v>
      </c>
      <c r="D110" s="7" t="s">
        <v>27</v>
      </c>
      <c r="E110" s="9">
        <v>1987</v>
      </c>
      <c r="F110" s="7"/>
      <c r="G110" s="7"/>
      <c r="H110" s="8">
        <v>0.009710648148148147</v>
      </c>
      <c r="I110" s="9">
        <f t="shared" si="3"/>
        <v>2109.75</v>
      </c>
      <c r="J110">
        <v>1</v>
      </c>
    </row>
    <row r="111" spans="1:10" ht="15">
      <c r="A111" s="7">
        <v>97</v>
      </c>
      <c r="B111" s="7" t="s">
        <v>132</v>
      </c>
      <c r="C111" s="9">
        <v>85</v>
      </c>
      <c r="D111" s="7" t="s">
        <v>131</v>
      </c>
      <c r="E111" s="9">
        <v>1978</v>
      </c>
      <c r="F111" s="7"/>
      <c r="G111" s="7"/>
      <c r="H111" s="8">
        <v>0.0115625</v>
      </c>
      <c r="I111" s="9">
        <f t="shared" si="3"/>
        <v>2109.75</v>
      </c>
      <c r="J111">
        <v>1</v>
      </c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9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9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9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9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9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9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</sheetData>
  <autoFilter ref="A10:L111"/>
  <mergeCells count="2">
    <mergeCell ref="A11:I11"/>
    <mergeCell ref="A36:I36"/>
  </mergeCells>
  <printOptions/>
  <pageMargins left="0" right="0" top="0" bottom="0" header="0.3937007874015748" footer="0.3937007874015748"/>
  <pageSetup horizontalDpi="600" verticalDpi="600" orientation="portrait" paperSize="9" scale="70" r:id="rId1"/>
  <rowBreaks count="1" manualBreakCount="1">
    <brk id="68" max="8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6:E14"/>
  <sheetViews>
    <sheetView workbookViewId="0" topLeftCell="A1">
      <selection activeCell="C9" sqref="C9:H14"/>
    </sheetView>
  </sheetViews>
  <sheetFormatPr defaultColWidth="9.140625" defaultRowHeight="12.75"/>
  <cols>
    <col min="3" max="3" width="22.421875" style="0" customWidth="1"/>
  </cols>
  <sheetData>
    <row r="6" ht="12.75">
      <c r="E6" t="s">
        <v>43</v>
      </c>
    </row>
    <row r="9" spans="3:4" ht="18">
      <c r="C9" s="4" t="s">
        <v>44</v>
      </c>
      <c r="D9" t="s">
        <v>48</v>
      </c>
    </row>
    <row r="10" spans="3:4" ht="18">
      <c r="C10" s="4"/>
      <c r="D10" t="s">
        <v>49</v>
      </c>
    </row>
    <row r="11" spans="3:4" ht="18">
      <c r="C11" s="4"/>
      <c r="D11" t="s">
        <v>50</v>
      </c>
    </row>
    <row r="12" spans="3:4" ht="18">
      <c r="C12" s="4" t="s">
        <v>45</v>
      </c>
      <c r="D12" t="s">
        <v>51</v>
      </c>
    </row>
    <row r="13" spans="3:4" ht="18">
      <c r="C13" s="4" t="s">
        <v>46</v>
      </c>
      <c r="D13" t="s">
        <v>52</v>
      </c>
    </row>
    <row r="14" ht="18">
      <c r="C14" s="4" t="s">
        <v>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 Kot</dc:creator>
  <cp:keywords/>
  <dc:description/>
  <cp:lastModifiedBy>Kraski</cp:lastModifiedBy>
  <cp:lastPrinted>2009-07-13T16:30:02Z</cp:lastPrinted>
  <dcterms:created xsi:type="dcterms:W3CDTF">2009-07-12T06:28:15Z</dcterms:created>
  <dcterms:modified xsi:type="dcterms:W3CDTF">2009-07-17T06:01:23Z</dcterms:modified>
  <cp:category/>
  <cp:version/>
  <cp:contentType/>
  <cp:contentStatus/>
</cp:coreProperties>
</file>