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<sst xmlns="http://schemas.openxmlformats.org/spreadsheetml/2006/main" count="74" uniqueCount="62">
  <si>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</si>
  <si>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</si>
  <si>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</si>
  <si>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</si>
  <si>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</si>
  <si>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</si>
  <si>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</si>
  <si>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</si>
  <si>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</si>
  <si>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</si>
  <si>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</si>
  <si>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</si>
  <si>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</si>
  <si>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</si>
  <si>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</si>
  <si>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</si>
  <si>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</si>
  <si>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1.01.2017</t>
  </si>
  <si>
    <t>Wyrobek Monika</t>
  </si>
  <si>
    <t>Napierała Andrzej</t>
  </si>
  <si>
    <t>Gostyń</t>
  </si>
  <si>
    <t>Francikowska Dorota</t>
  </si>
  <si>
    <t>Dąbki</t>
  </si>
  <si>
    <t>Poznań</t>
  </si>
  <si>
    <t>Gwóźdź Kamil</t>
  </si>
  <si>
    <t>Maraton Noworoczny</t>
  </si>
  <si>
    <t>Aleksandrowicz Krzysztof</t>
  </si>
  <si>
    <t>Tczew</t>
  </si>
  <si>
    <t>Zaworski Jacek</t>
  </si>
  <si>
    <t>Gdynia</t>
  </si>
  <si>
    <t>Pobłocki Jan</t>
  </si>
  <si>
    <t>Sypniewska Hanna</t>
  </si>
  <si>
    <t>Gdańsk</t>
  </si>
  <si>
    <t>Sadek Jarosław</t>
  </si>
  <si>
    <t>Piła</t>
  </si>
  <si>
    <t>Kołodziejczak Łukasz</t>
  </si>
  <si>
    <t>Golina</t>
  </si>
  <si>
    <t>150. maraton</t>
  </si>
  <si>
    <t>14.01.2018</t>
  </si>
  <si>
    <t>13.01.2018</t>
  </si>
  <si>
    <t>151. maraton</t>
  </si>
  <si>
    <t>152. maraton</t>
  </si>
  <si>
    <t>20.01.2018</t>
  </si>
  <si>
    <t>153. maraton</t>
  </si>
  <si>
    <t>21.01.2018</t>
  </si>
  <si>
    <t>Kolita Marcin</t>
  </si>
  <si>
    <t>Zakopane</t>
  </si>
  <si>
    <t>Shelepen Viacheslav</t>
  </si>
  <si>
    <t>Rosja</t>
  </si>
  <si>
    <t>154. maraton</t>
  </si>
  <si>
    <t>155. maraton</t>
  </si>
  <si>
    <t>Kuśnierz Paweł</t>
  </si>
  <si>
    <t>Kazimierz</t>
  </si>
  <si>
    <t>Winnicki Stanisław</t>
  </si>
  <si>
    <t>Rów</t>
  </si>
  <si>
    <t>Jastrowie</t>
  </si>
  <si>
    <t>Mańkowski Dariusz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</si>
  <si>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2018 -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</si>
  <si>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27.01.2018</t>
  </si>
  <si>
    <t>28.01.2018</t>
  </si>
  <si>
    <t>Łuczkowski Zygmunt</t>
  </si>
  <si>
    <t>Bydgoszcz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</si>
</sst>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10"/>
      <color indexed="17"/>
      <name val="Verdana"/>
      <family val="2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7"/>
      <color indexed="17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0" fontId="19" fillId="4" borderId="12" xfId="51" applyFont="1" applyFill="1" applyBorder="1" applyAlignment="1">
      <alignment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5" fillId="4" borderId="13" xfId="51" applyNumberFormat="1" applyFont="1" applyFill="1" applyBorder="1" applyAlignment="1">
      <alignment horizontal="center" vertical="center"/>
      <protection/>
    </xf>
    <xf numFmtId="3" fontId="25" fillId="4" borderId="13" xfId="51" applyNumberFormat="1" applyFont="1" applyFill="1" applyBorder="1" applyAlignment="1">
      <alignment horizontal="center" vertical="center"/>
      <protection/>
    </xf>
    <xf numFmtId="45" fontId="25" fillId="4" borderId="14" xfId="51" applyNumberFormat="1" applyFont="1" applyFill="1" applyBorder="1" applyAlignment="1">
      <alignment horizontal="center" vertical="center"/>
      <protection/>
    </xf>
    <xf numFmtId="0" fontId="25" fillId="4" borderId="10" xfId="51" applyFont="1" applyFill="1" applyBorder="1" applyAlignment="1">
      <alignment horizontal="left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2" xfId="51" applyFont="1" applyFill="1" applyBorder="1" applyAlignment="1">
      <alignment horizontal="left" vertical="center"/>
      <protection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3" fontId="25" fillId="4" borderId="17" xfId="51" applyNumberFormat="1" applyFont="1" applyFill="1" applyBorder="1" applyAlignment="1">
      <alignment horizontal="center" vertical="center"/>
      <protection/>
    </xf>
    <xf numFmtId="172" fontId="25" fillId="4" borderId="17" xfId="51" applyNumberFormat="1" applyFont="1" applyFill="1" applyBorder="1" applyAlignment="1">
      <alignment horizontal="center" vertical="center"/>
      <protection/>
    </xf>
    <xf numFmtId="46" fontId="25" fillId="4" borderId="17" xfId="51" applyNumberFormat="1" applyFont="1" applyFill="1" applyBorder="1" applyAlignment="1">
      <alignment horizontal="center" vertical="center"/>
      <protection/>
    </xf>
    <xf numFmtId="0" fontId="19" fillId="4" borderId="18" xfId="51" applyFont="1" applyFill="1" applyBorder="1" applyAlignment="1">
      <alignment vertical="center"/>
      <protection/>
    </xf>
    <xf numFmtId="0" fontId="25" fillId="4" borderId="18" xfId="51" applyFont="1" applyFill="1" applyBorder="1" applyAlignment="1">
      <alignment horizontal="left" vertical="center"/>
      <protection/>
    </xf>
    <xf numFmtId="45" fontId="25" fillId="4" borderId="19" xfId="51" applyNumberFormat="1" applyFont="1" applyFill="1" applyBorder="1" applyAlignment="1">
      <alignment horizontal="center" vertical="center"/>
      <protection/>
    </xf>
    <xf numFmtId="0" fontId="31" fillId="24" borderId="2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46" fontId="26" fillId="4" borderId="22" xfId="51" applyNumberFormat="1" applyFont="1" applyFill="1" applyBorder="1" applyAlignment="1">
      <alignment horizontal="center" vertical="center"/>
      <protection/>
    </xf>
    <xf numFmtId="172" fontId="26" fillId="4" borderId="10" xfId="51" applyNumberFormat="1" applyFont="1" applyFill="1" applyBorder="1" applyAlignment="1">
      <alignment horizontal="center" vertical="center"/>
      <protection/>
    </xf>
    <xf numFmtId="172" fontId="26" fillId="4" borderId="23" xfId="51" applyNumberFormat="1" applyFont="1" applyFill="1" applyBorder="1" applyAlignment="1">
      <alignment horizontal="center"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172" fontId="26" fillId="4" borderId="12" xfId="51" applyNumberFormat="1" applyFont="1" applyFill="1" applyBorder="1" applyAlignment="1">
      <alignment horizontal="center" vertical="center"/>
      <protection/>
    </xf>
    <xf numFmtId="172" fontId="26" fillId="4" borderId="17" xfId="51" applyNumberFormat="1" applyFont="1" applyFill="1" applyBorder="1" applyAlignment="1">
      <alignment horizontal="center" vertical="center"/>
      <protection/>
    </xf>
    <xf numFmtId="172" fontId="23" fillId="4" borderId="24" xfId="51" applyNumberFormat="1" applyFont="1" applyFill="1" applyBorder="1" applyAlignment="1">
      <alignment horizontal="center" vertical="center"/>
      <protection/>
    </xf>
    <xf numFmtId="172" fontId="23" fillId="4" borderId="25" xfId="51" applyNumberFormat="1" applyFont="1" applyFill="1" applyBorder="1" applyAlignment="1">
      <alignment horizontal="center" vertical="center"/>
      <protection/>
    </xf>
    <xf numFmtId="172" fontId="23" fillId="4" borderId="16" xfId="51" applyNumberFormat="1" applyFont="1" applyFill="1" applyBorder="1" applyAlignment="1">
      <alignment horizontal="center" vertical="center"/>
      <protection/>
    </xf>
    <xf numFmtId="172" fontId="23" fillId="4" borderId="26" xfId="51" applyNumberFormat="1" applyFont="1" applyFill="1" applyBorder="1" applyAlignment="1">
      <alignment horizontal="center" vertical="center"/>
      <protection/>
    </xf>
    <xf numFmtId="0" fontId="30" fillId="24" borderId="17" xfId="51" applyFont="1" applyFill="1" applyBorder="1" applyAlignment="1">
      <alignment horizontal="center" vertical="center"/>
      <protection/>
    </xf>
    <xf numFmtId="0" fontId="33" fillId="24" borderId="17" xfId="51" applyFont="1" applyFill="1" applyBorder="1" applyAlignment="1">
      <alignment horizontal="center" vertical="center"/>
      <protection/>
    </xf>
    <xf numFmtId="0" fontId="33" fillId="24" borderId="14" xfId="51" applyFont="1" applyFill="1" applyBorder="1" applyAlignment="1">
      <alignment horizontal="center" vertical="center"/>
      <protection/>
    </xf>
    <xf numFmtId="0" fontId="33" fillId="24" borderId="16" xfId="0" applyFont="1" applyFill="1" applyBorder="1" applyAlignment="1">
      <alignment horizontal="center" vertical="center"/>
    </xf>
    <xf numFmtId="172" fontId="26" fillId="4" borderId="24" xfId="51" applyNumberFormat="1" applyFont="1" applyFill="1" applyBorder="1" applyAlignment="1">
      <alignment horizontal="center" vertical="center"/>
      <protection/>
    </xf>
    <xf numFmtId="172" fontId="23" fillId="4" borderId="27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46" fontId="26" fillId="4" borderId="29" xfId="51" applyNumberFormat="1" applyFont="1" applyFill="1" applyBorder="1" applyAlignment="1">
      <alignment horizontal="center" vertical="center"/>
      <protection/>
    </xf>
    <xf numFmtId="172" fontId="26" fillId="4" borderId="30" xfId="51" applyNumberFormat="1" applyFont="1" applyFill="1" applyBorder="1" applyAlignment="1">
      <alignment horizontal="center" vertical="center"/>
      <protection/>
    </xf>
    <xf numFmtId="172" fontId="26" fillId="4" borderId="31" xfId="51" applyNumberFormat="1" applyFont="1" applyFill="1" applyBorder="1" applyAlignment="1">
      <alignment horizontal="center" vertical="center"/>
      <protection/>
    </xf>
    <xf numFmtId="172" fontId="23" fillId="4" borderId="15" xfId="51" applyNumberFormat="1" applyFont="1" applyFill="1" applyBorder="1" applyAlignment="1">
      <alignment horizontal="center" vertical="center"/>
      <protection/>
    </xf>
    <xf numFmtId="172" fontId="23" fillId="4" borderId="32" xfId="51" applyNumberFormat="1" applyFont="1" applyFill="1" applyBorder="1" applyAlignment="1">
      <alignment horizontal="center" vertical="center"/>
      <protection/>
    </xf>
    <xf numFmtId="46" fontId="26" fillId="4" borderId="19" xfId="51" applyNumberFormat="1" applyFont="1" applyFill="1" applyBorder="1" applyAlignment="1">
      <alignment horizontal="center" vertical="center"/>
      <protection/>
    </xf>
    <xf numFmtId="172" fontId="26" fillId="4" borderId="18" xfId="51" applyNumberFormat="1" applyFont="1" applyFill="1" applyBorder="1" applyAlignment="1">
      <alignment horizontal="center" vertical="center"/>
      <protection/>
    </xf>
    <xf numFmtId="172" fontId="26" fillId="4" borderId="13" xfId="51" applyNumberFormat="1" applyFont="1" applyFill="1" applyBorder="1" applyAlignment="1">
      <alignment horizontal="center" vertical="center"/>
      <protection/>
    </xf>
    <xf numFmtId="0" fontId="35" fillId="24" borderId="33" xfId="0" applyFont="1" applyFill="1" applyBorder="1" applyAlignment="1">
      <alignment vertical="center"/>
    </xf>
    <xf numFmtId="0" fontId="34" fillId="24" borderId="34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center" vertical="center" wrapText="1"/>
    </xf>
    <xf numFmtId="0" fontId="35" fillId="24" borderId="36" xfId="0" applyFont="1" applyFill="1" applyBorder="1" applyAlignment="1">
      <alignment vertical="center"/>
    </xf>
    <xf numFmtId="172" fontId="26" fillId="4" borderId="15" xfId="51" applyNumberFormat="1" applyFont="1" applyFill="1" applyBorder="1" applyAlignment="1">
      <alignment horizontal="center" vertical="center"/>
      <protection/>
    </xf>
    <xf numFmtId="172" fontId="26" fillId="4" borderId="16" xfId="51" applyNumberFormat="1" applyFont="1" applyFill="1" applyBorder="1" applyAlignment="1">
      <alignment horizontal="center" vertical="center"/>
      <protection/>
    </xf>
    <xf numFmtId="0" fontId="29" fillId="24" borderId="36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49" fontId="32" fillId="24" borderId="37" xfId="51" applyNumberFormat="1" applyFont="1" applyFill="1" applyBorder="1" applyAlignment="1">
      <alignment horizontal="center" vertical="center"/>
      <protection/>
    </xf>
    <xf numFmtId="49" fontId="32" fillId="24" borderId="38" xfId="51" applyNumberFormat="1" applyFont="1" applyFill="1" applyBorder="1" applyAlignment="1">
      <alignment horizontal="center" vertical="center"/>
      <protection/>
    </xf>
    <xf numFmtId="49" fontId="32" fillId="24" borderId="39" xfId="51" applyNumberFormat="1" applyFont="1" applyFill="1" applyBorder="1" applyAlignment="1">
      <alignment horizontal="center" vertical="center"/>
      <protection/>
    </xf>
    <xf numFmtId="172" fontId="26" fillId="4" borderId="3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8.140625" style="0" customWidth="1"/>
    <col min="5" max="5" width="9.00390625" style="0" customWidth="1"/>
    <col min="6" max="6" width="10.140625" style="0" customWidth="1"/>
    <col min="8" max="8" width="5.28125" style="0" hidden="1" customWidth="1"/>
    <col min="9" max="9" width="4.421875" style="0" hidden="1" customWidth="1"/>
    <col min="10" max="10" width="15.140625" style="0" customWidth="1"/>
    <col min="11" max="11" width="4.8515625" style="0" hidden="1" customWidth="1"/>
    <col min="12" max="12" width="4.28125" style="0" hidden="1" customWidth="1"/>
    <col min="13" max="13" width="13.140625" style="0" customWidth="1"/>
    <col min="14" max="14" width="4.57421875" style="0" hidden="1" customWidth="1"/>
    <col min="15" max="15" width="4.140625" style="0" hidden="1" customWidth="1"/>
    <col min="16" max="16" width="12.421875" style="0" customWidth="1"/>
    <col min="17" max="17" width="5.00390625" style="0" hidden="1" customWidth="1"/>
    <col min="18" max="18" width="4.57421875" style="0" hidden="1" customWidth="1"/>
    <col min="19" max="19" width="12.421875" style="0" customWidth="1"/>
    <col min="20" max="20" width="4.57421875" style="0" hidden="1" customWidth="1"/>
    <col min="21" max="21" width="4.28125" style="0" hidden="1" customWidth="1"/>
    <col min="22" max="22" width="12.7109375" style="0" customWidth="1"/>
    <col min="23" max="23" width="4.8515625" style="0" hidden="1" customWidth="1"/>
    <col min="24" max="24" width="5.421875" style="0" hidden="1" customWidth="1"/>
    <col min="25" max="25" width="12.7109375" style="0" customWidth="1"/>
    <col min="26" max="26" width="4.57421875" style="0" hidden="1" customWidth="1"/>
    <col min="27" max="27" width="4.7109375" style="0" hidden="1" customWidth="1"/>
    <col min="28" max="28" width="12.7109375" style="0" customWidth="1"/>
    <col min="29" max="30" width="9.140625" style="0" hidden="1" customWidth="1"/>
    <col min="31" max="31" width="12.7109375" style="0" hidden="1" customWidth="1"/>
    <col min="32" max="33" width="9.140625" style="0" hidden="1" customWidth="1"/>
    <col min="34" max="34" width="12.7109375" style="0" hidden="1" customWidth="1"/>
    <col min="35" max="36" width="9.140625" style="0" hidden="1" customWidth="1"/>
    <col min="37" max="37" width="12.7109375" style="0" hidden="1" customWidth="1"/>
    <col min="38" max="39" width="9.140625" style="0" hidden="1" customWidth="1"/>
    <col min="40" max="40" width="12.7109375" style="0" hidden="1" customWidth="1"/>
    <col min="41" max="42" width="9.140625" style="0" hidden="1" customWidth="1"/>
    <col min="43" max="43" width="12.7109375" style="0" hidden="1" customWidth="1"/>
  </cols>
  <sheetData>
    <row r="1" spans="1:43" ht="39" customHeight="1">
      <c r="A1" s="53" t="s">
        <v>57</v>
      </c>
      <c r="B1" s="54"/>
      <c r="C1" s="54"/>
      <c r="D1" s="54"/>
      <c r="E1" s="54"/>
      <c r="F1" s="54"/>
      <c r="G1" s="55"/>
      <c r="H1" s="19"/>
      <c r="I1" s="20"/>
      <c r="J1" s="49" t="s">
        <v>25</v>
      </c>
      <c r="K1" s="21"/>
      <c r="L1" s="20"/>
      <c r="M1" s="48" t="s">
        <v>37</v>
      </c>
      <c r="N1" s="50"/>
      <c r="O1" s="47"/>
      <c r="P1" s="48" t="s">
        <v>40</v>
      </c>
      <c r="Q1" s="50"/>
      <c r="R1" s="47"/>
      <c r="S1" s="48" t="s">
        <v>41</v>
      </c>
      <c r="T1" s="50"/>
      <c r="U1" s="47"/>
      <c r="V1" s="48" t="s">
        <v>43</v>
      </c>
      <c r="W1" s="50"/>
      <c r="X1" s="47"/>
      <c r="Y1" s="48" t="s">
        <v>49</v>
      </c>
      <c r="Z1" s="50"/>
      <c r="AA1" s="47"/>
      <c r="AB1" s="48" t="s">
        <v>50</v>
      </c>
      <c r="AC1" s="47"/>
      <c r="AD1" s="47"/>
      <c r="AE1" s="48" t="s">
        <v>50</v>
      </c>
      <c r="AF1" s="50"/>
      <c r="AG1" s="47"/>
      <c r="AH1" s="48" t="s">
        <v>50</v>
      </c>
      <c r="AI1" s="50"/>
      <c r="AJ1" s="47"/>
      <c r="AK1" s="48" t="s">
        <v>50</v>
      </c>
      <c r="AL1" s="50"/>
      <c r="AM1" s="47"/>
      <c r="AN1" s="48" t="s">
        <v>50</v>
      </c>
      <c r="AO1" s="50"/>
      <c r="AP1" s="47"/>
      <c r="AQ1" s="48" t="s">
        <v>50</v>
      </c>
    </row>
    <row r="2" spans="1:43" ht="16.5" customHeight="1" thickBot="1">
      <c r="A2" s="35" t="s">
        <v>10</v>
      </c>
      <c r="B2" s="32" t="s">
        <v>16</v>
      </c>
      <c r="C2" s="32" t="s">
        <v>11</v>
      </c>
      <c r="D2" s="33" t="s">
        <v>13</v>
      </c>
      <c r="E2" s="33" t="s">
        <v>12</v>
      </c>
      <c r="F2" s="33" t="s">
        <v>14</v>
      </c>
      <c r="G2" s="34" t="s">
        <v>15</v>
      </c>
      <c r="H2" s="56" t="s">
        <v>17</v>
      </c>
      <c r="I2" s="57"/>
      <c r="J2" s="58"/>
      <c r="K2" s="57" t="s">
        <v>39</v>
      </c>
      <c r="L2" s="57"/>
      <c r="M2" s="58"/>
      <c r="N2" s="56" t="s">
        <v>38</v>
      </c>
      <c r="O2" s="57"/>
      <c r="P2" s="58"/>
      <c r="Q2" s="56" t="s">
        <v>42</v>
      </c>
      <c r="R2" s="57"/>
      <c r="S2" s="58"/>
      <c r="T2" s="56" t="s">
        <v>44</v>
      </c>
      <c r="U2" s="57"/>
      <c r="V2" s="58"/>
      <c r="W2" s="56" t="s">
        <v>58</v>
      </c>
      <c r="X2" s="57"/>
      <c r="Y2" s="58"/>
      <c r="Z2" s="56" t="s">
        <v>59</v>
      </c>
      <c r="AA2" s="57"/>
      <c r="AB2" s="58"/>
      <c r="AC2" s="57" t="s">
        <v>44</v>
      </c>
      <c r="AD2" s="57"/>
      <c r="AE2" s="58"/>
      <c r="AF2" s="56" t="s">
        <v>44</v>
      </c>
      <c r="AG2" s="57"/>
      <c r="AH2" s="58"/>
      <c r="AI2" s="56" t="s">
        <v>44</v>
      </c>
      <c r="AJ2" s="57"/>
      <c r="AK2" s="58"/>
      <c r="AL2" s="56" t="s">
        <v>44</v>
      </c>
      <c r="AM2" s="57"/>
      <c r="AN2" s="58"/>
      <c r="AO2" s="56" t="s">
        <v>44</v>
      </c>
      <c r="AP2" s="57"/>
      <c r="AQ2" s="58"/>
    </row>
    <row r="3" spans="1:43" ht="16.5" customHeight="1">
      <c r="A3" s="11">
        <v>1</v>
      </c>
      <c r="B3" s="1" t="s">
        <v>1</v>
      </c>
      <c r="C3" s="8" t="s">
        <v>2</v>
      </c>
      <c r="D3" s="6">
        <f>SUM(I3,L3,O3,R3,U3,X3,AA3,AD3,AG3,AJ3,AM3,AP3)</f>
        <v>7</v>
      </c>
      <c r="E3" s="5">
        <f>SUM(H3,K3,N3,Q3,T3,W3,Z3,AC3,AF3,AI3,AL3,AO3)</f>
        <v>295.365</v>
      </c>
      <c r="F3" s="4">
        <f>SUM(J3,M3,P3,S3,V3,Y3,AB3,AE3,AH3,AK3,AN3,AQ3)</f>
        <v>1.408946759259259</v>
      </c>
      <c r="G3" s="18">
        <f>F3/E3</f>
        <v>0.004770188611579771</v>
      </c>
      <c r="H3" s="37">
        <v>42.195</v>
      </c>
      <c r="I3" s="38">
        <v>1</v>
      </c>
      <c r="J3" s="39">
        <v>0.1857523148148148</v>
      </c>
      <c r="K3" s="37">
        <v>42.195</v>
      </c>
      <c r="L3" s="38">
        <v>1</v>
      </c>
      <c r="M3" s="39">
        <v>0.1898148148148148</v>
      </c>
      <c r="N3" s="37">
        <v>42.195</v>
      </c>
      <c r="O3" s="38">
        <v>1</v>
      </c>
      <c r="P3" s="39">
        <v>0.21733796296296296</v>
      </c>
      <c r="Q3" s="37">
        <v>42.195</v>
      </c>
      <c r="R3" s="38">
        <v>1</v>
      </c>
      <c r="S3" s="39">
        <v>0.20547453703703702</v>
      </c>
      <c r="T3" s="37">
        <v>42.195</v>
      </c>
      <c r="U3" s="38">
        <v>1</v>
      </c>
      <c r="V3" s="39">
        <v>0.20248842592592595</v>
      </c>
      <c r="W3" s="37">
        <v>42.195</v>
      </c>
      <c r="X3" s="38">
        <v>1</v>
      </c>
      <c r="Y3" s="39">
        <v>0.19726851851851854</v>
      </c>
      <c r="Z3" s="37">
        <v>42.195</v>
      </c>
      <c r="AA3" s="38">
        <v>1</v>
      </c>
      <c r="AB3" s="39">
        <v>0.2108101851851852</v>
      </c>
      <c r="AC3" s="40"/>
      <c r="AD3" s="41"/>
      <c r="AE3" s="39"/>
      <c r="AF3" s="41"/>
      <c r="AG3" s="41"/>
      <c r="AH3" s="39"/>
      <c r="AI3" s="41"/>
      <c r="AJ3" s="41"/>
      <c r="AK3" s="39"/>
      <c r="AL3" s="41"/>
      <c r="AM3" s="41"/>
      <c r="AN3" s="39"/>
      <c r="AO3" s="41"/>
      <c r="AP3" s="41"/>
      <c r="AQ3" s="39"/>
    </row>
    <row r="4" spans="1:43" ht="16.5" customHeight="1">
      <c r="A4" s="11">
        <v>2</v>
      </c>
      <c r="B4" s="16" t="s">
        <v>35</v>
      </c>
      <c r="C4" s="17" t="s">
        <v>36</v>
      </c>
      <c r="D4" s="6">
        <f aca="true" t="shared" si="0" ref="D4:D23">SUM(I4,L4,O4,R4,U4,X4,AA4,AD4,AG4,AJ4,AM4,AP4)</f>
        <v>3</v>
      </c>
      <c r="E4" s="5">
        <f aca="true" t="shared" si="1" ref="E4:E23">SUM(H4,K4,N4,Q4,T4,W4,Z4,AC4,AF4,AI4,AL4,AO4)</f>
        <v>126.58500000000001</v>
      </c>
      <c r="F4" s="4">
        <f aca="true" t="shared" si="2" ref="F4:F23">SUM(J4,M4,P4,S4,V4,Y4,AB4,AE4,AH4,AK4,AN4,AQ4)</f>
        <v>0.5360532407407408</v>
      </c>
      <c r="G4" s="18">
        <f aca="true" t="shared" si="3" ref="G4:G23">F4/E4</f>
        <v>0.004234729555166416</v>
      </c>
      <c r="H4" s="42"/>
      <c r="I4" s="43"/>
      <c r="J4" s="44"/>
      <c r="K4" s="42">
        <v>42.195</v>
      </c>
      <c r="L4" s="43">
        <v>1</v>
      </c>
      <c r="M4" s="44">
        <v>0.17646990740740742</v>
      </c>
      <c r="N4" s="42">
        <v>42.195</v>
      </c>
      <c r="O4" s="43">
        <v>1</v>
      </c>
      <c r="P4" s="22">
        <v>0.18372685185185186</v>
      </c>
      <c r="Q4" s="51"/>
      <c r="R4" s="46"/>
      <c r="S4" s="44"/>
      <c r="T4" s="51"/>
      <c r="U4" s="46"/>
      <c r="V4" s="44"/>
      <c r="W4" s="42">
        <v>42.195</v>
      </c>
      <c r="X4" s="43">
        <v>1</v>
      </c>
      <c r="Y4" s="44">
        <v>0.17585648148148147</v>
      </c>
      <c r="Z4" s="51"/>
      <c r="AA4" s="46"/>
      <c r="AB4" s="44"/>
      <c r="AC4" s="45"/>
      <c r="AD4" s="46"/>
      <c r="AE4" s="44"/>
      <c r="AF4" s="46"/>
      <c r="AG4" s="46"/>
      <c r="AH4" s="44"/>
      <c r="AI4" s="46"/>
      <c r="AJ4" s="46"/>
      <c r="AK4" s="44"/>
      <c r="AL4" s="46"/>
      <c r="AM4" s="46"/>
      <c r="AN4" s="44"/>
      <c r="AO4" s="46"/>
      <c r="AP4" s="46"/>
      <c r="AQ4" s="44"/>
    </row>
    <row r="5" spans="1:43" ht="16.5" customHeight="1">
      <c r="A5" s="11">
        <v>3</v>
      </c>
      <c r="B5" s="1" t="s">
        <v>7</v>
      </c>
      <c r="C5" s="8" t="s">
        <v>9</v>
      </c>
      <c r="D5" s="6">
        <f t="shared" si="0"/>
        <v>3</v>
      </c>
      <c r="E5" s="5">
        <f t="shared" si="1"/>
        <v>126.58500000000001</v>
      </c>
      <c r="F5" s="4">
        <f t="shared" si="2"/>
        <v>0.5455324074074075</v>
      </c>
      <c r="G5" s="18">
        <f t="shared" si="3"/>
        <v>0.00430961336183124</v>
      </c>
      <c r="H5" s="28"/>
      <c r="I5" s="29"/>
      <c r="J5" s="22"/>
      <c r="K5" s="23"/>
      <c r="L5" s="24"/>
      <c r="M5" s="22"/>
      <c r="N5" s="42">
        <v>42.195</v>
      </c>
      <c r="O5" s="43">
        <v>1</v>
      </c>
      <c r="P5" s="22">
        <v>0.18927083333333336</v>
      </c>
      <c r="Q5" s="36"/>
      <c r="R5" s="24"/>
      <c r="S5" s="22"/>
      <c r="T5" s="42">
        <v>42.195</v>
      </c>
      <c r="U5" s="43">
        <v>1</v>
      </c>
      <c r="V5" s="44">
        <v>0.1731365740740741</v>
      </c>
      <c r="W5" s="36"/>
      <c r="X5" s="24"/>
      <c r="Y5" s="22"/>
      <c r="Z5" s="42">
        <v>42.195</v>
      </c>
      <c r="AA5" s="43">
        <v>1</v>
      </c>
      <c r="AB5" s="44">
        <v>0.18312499999999998</v>
      </c>
      <c r="AC5" s="45"/>
      <c r="AD5" s="46"/>
      <c r="AE5" s="44"/>
      <c r="AF5" s="46"/>
      <c r="AG5" s="46"/>
      <c r="AH5" s="44"/>
      <c r="AI5" s="46"/>
      <c r="AJ5" s="46"/>
      <c r="AK5" s="44"/>
      <c r="AL5" s="46"/>
      <c r="AM5" s="46"/>
      <c r="AN5" s="44"/>
      <c r="AO5" s="46"/>
      <c r="AP5" s="46"/>
      <c r="AQ5" s="44"/>
    </row>
    <row r="6" spans="1:43" ht="16.5" customHeight="1">
      <c r="A6" s="11">
        <v>4</v>
      </c>
      <c r="B6" s="1" t="s">
        <v>8</v>
      </c>
      <c r="C6" s="8" t="s">
        <v>9</v>
      </c>
      <c r="D6" s="6">
        <f t="shared" si="0"/>
        <v>3</v>
      </c>
      <c r="E6" s="5">
        <f t="shared" si="1"/>
        <v>126.58500000000001</v>
      </c>
      <c r="F6" s="4">
        <f t="shared" si="2"/>
        <v>0.5530092592592593</v>
      </c>
      <c r="G6" s="18">
        <f t="shared" si="3"/>
        <v>0.004368679221544884</v>
      </c>
      <c r="H6" s="28"/>
      <c r="I6" s="29"/>
      <c r="J6" s="22"/>
      <c r="K6" s="23"/>
      <c r="L6" s="24"/>
      <c r="M6" s="22"/>
      <c r="N6" s="42">
        <v>42.195</v>
      </c>
      <c r="O6" s="43">
        <v>1</v>
      </c>
      <c r="P6" s="22">
        <v>0.18927083333333336</v>
      </c>
      <c r="Q6" s="36"/>
      <c r="R6" s="24"/>
      <c r="S6" s="22"/>
      <c r="T6" s="42">
        <v>42.195</v>
      </c>
      <c r="U6" s="43">
        <v>1</v>
      </c>
      <c r="V6" s="44">
        <v>0.16630787037037037</v>
      </c>
      <c r="W6" s="36"/>
      <c r="X6" s="24"/>
      <c r="Y6" s="22"/>
      <c r="Z6" s="42">
        <v>42.195</v>
      </c>
      <c r="AA6" s="43">
        <v>1</v>
      </c>
      <c r="AB6" s="44">
        <v>0.19743055555555555</v>
      </c>
      <c r="AC6" s="45"/>
      <c r="AD6" s="46"/>
      <c r="AE6" s="44"/>
      <c r="AF6" s="46"/>
      <c r="AG6" s="46"/>
      <c r="AH6" s="44"/>
      <c r="AI6" s="46"/>
      <c r="AJ6" s="46"/>
      <c r="AK6" s="44"/>
      <c r="AL6" s="46"/>
      <c r="AM6" s="46"/>
      <c r="AN6" s="44"/>
      <c r="AO6" s="46"/>
      <c r="AP6" s="46"/>
      <c r="AQ6" s="44"/>
    </row>
    <row r="7" spans="1:43" ht="16.5" customHeight="1">
      <c r="A7" s="11">
        <v>5</v>
      </c>
      <c r="B7" s="2" t="s">
        <v>26</v>
      </c>
      <c r="C7" s="9" t="s">
        <v>27</v>
      </c>
      <c r="D7" s="6">
        <f t="shared" si="0"/>
        <v>3</v>
      </c>
      <c r="E7" s="5">
        <f t="shared" si="1"/>
        <v>126.58500000000001</v>
      </c>
      <c r="F7" s="4">
        <f t="shared" si="2"/>
        <v>0.5664467592592592</v>
      </c>
      <c r="G7" s="18">
        <f t="shared" si="3"/>
        <v>0.0044748331892345795</v>
      </c>
      <c r="H7" s="28"/>
      <c r="I7" s="29"/>
      <c r="J7" s="22"/>
      <c r="K7" s="23"/>
      <c r="L7" s="24"/>
      <c r="M7" s="22"/>
      <c r="N7" s="36"/>
      <c r="O7" s="24"/>
      <c r="P7" s="22"/>
      <c r="Q7" s="42">
        <v>42.195</v>
      </c>
      <c r="R7" s="43">
        <v>1</v>
      </c>
      <c r="S7" s="44">
        <v>0.20547453703703702</v>
      </c>
      <c r="T7" s="42">
        <v>42.195</v>
      </c>
      <c r="U7" s="43">
        <v>1</v>
      </c>
      <c r="V7" s="44">
        <v>0.18046296296296296</v>
      </c>
      <c r="W7" s="36"/>
      <c r="X7" s="24"/>
      <c r="Y7" s="22"/>
      <c r="Z7" s="42">
        <v>42.195</v>
      </c>
      <c r="AA7" s="43">
        <v>1</v>
      </c>
      <c r="AB7" s="44">
        <v>0.18050925925925929</v>
      </c>
      <c r="AC7" s="45"/>
      <c r="AD7" s="46"/>
      <c r="AE7" s="44"/>
      <c r="AF7" s="46"/>
      <c r="AG7" s="46"/>
      <c r="AH7" s="44"/>
      <c r="AI7" s="46"/>
      <c r="AJ7" s="46"/>
      <c r="AK7" s="44"/>
      <c r="AL7" s="46"/>
      <c r="AM7" s="46"/>
      <c r="AN7" s="44"/>
      <c r="AO7" s="46"/>
      <c r="AP7" s="46"/>
      <c r="AQ7" s="44"/>
    </row>
    <row r="8" spans="1:43" ht="16.5" customHeight="1">
      <c r="A8" s="11">
        <v>6</v>
      </c>
      <c r="B8" s="1" t="s">
        <v>0</v>
      </c>
      <c r="C8" s="8" t="s">
        <v>3</v>
      </c>
      <c r="D8" s="6">
        <f t="shared" si="0"/>
        <v>3</v>
      </c>
      <c r="E8" s="5">
        <f t="shared" si="1"/>
        <v>126.58500000000001</v>
      </c>
      <c r="F8" s="4">
        <f t="shared" si="2"/>
        <v>0.6094675925925925</v>
      </c>
      <c r="G8" s="18">
        <f t="shared" si="3"/>
        <v>0.004814690465636469</v>
      </c>
      <c r="H8" s="28"/>
      <c r="I8" s="29"/>
      <c r="J8" s="22"/>
      <c r="K8" s="42">
        <v>42.195</v>
      </c>
      <c r="L8" s="43">
        <v>1</v>
      </c>
      <c r="M8" s="22">
        <v>0.20092592592592592</v>
      </c>
      <c r="N8" s="36"/>
      <c r="O8" s="24"/>
      <c r="P8" s="22"/>
      <c r="Q8" s="42">
        <v>42.195</v>
      </c>
      <c r="R8" s="43">
        <v>1</v>
      </c>
      <c r="S8" s="44">
        <v>0.20547453703703702</v>
      </c>
      <c r="T8" s="36"/>
      <c r="U8" s="24"/>
      <c r="V8" s="22"/>
      <c r="W8" s="42">
        <v>42.195</v>
      </c>
      <c r="X8" s="43">
        <v>1</v>
      </c>
      <c r="Y8" s="44">
        <v>0.2030671296296296</v>
      </c>
      <c r="Z8" s="36"/>
      <c r="AA8" s="24"/>
      <c r="AB8" s="22"/>
      <c r="AC8" s="45"/>
      <c r="AD8" s="46"/>
      <c r="AE8" s="44"/>
      <c r="AF8" s="46"/>
      <c r="AG8" s="46"/>
      <c r="AH8" s="44"/>
      <c r="AI8" s="46"/>
      <c r="AJ8" s="46"/>
      <c r="AK8" s="44"/>
      <c r="AL8" s="46"/>
      <c r="AM8" s="46"/>
      <c r="AN8" s="44"/>
      <c r="AO8" s="46"/>
      <c r="AP8" s="46"/>
      <c r="AQ8" s="44"/>
    </row>
    <row r="9" spans="1:43" ht="16.5" customHeight="1">
      <c r="A9" s="11">
        <v>7</v>
      </c>
      <c r="B9" s="1" t="s">
        <v>4</v>
      </c>
      <c r="C9" s="8" t="s">
        <v>5</v>
      </c>
      <c r="D9" s="6">
        <f t="shared" si="0"/>
        <v>3</v>
      </c>
      <c r="E9" s="5">
        <f t="shared" si="1"/>
        <v>126.58500000000001</v>
      </c>
      <c r="F9" s="4">
        <f t="shared" si="2"/>
        <v>0.6181018518518518</v>
      </c>
      <c r="G9" s="18">
        <f t="shared" si="3"/>
        <v>0.004882899647287213</v>
      </c>
      <c r="H9" s="28"/>
      <c r="I9" s="29"/>
      <c r="J9" s="22"/>
      <c r="K9" s="23"/>
      <c r="L9" s="24"/>
      <c r="M9" s="22"/>
      <c r="N9" s="42">
        <v>42.195</v>
      </c>
      <c r="O9" s="43">
        <v>1</v>
      </c>
      <c r="P9" s="22">
        <v>0.21733796296296296</v>
      </c>
      <c r="Q9" s="36"/>
      <c r="R9" s="24"/>
      <c r="S9" s="22"/>
      <c r="T9" s="36"/>
      <c r="U9" s="24"/>
      <c r="V9" s="22"/>
      <c r="W9" s="42">
        <v>42.195</v>
      </c>
      <c r="X9" s="43">
        <v>1</v>
      </c>
      <c r="Y9" s="44">
        <v>0.19726851851851854</v>
      </c>
      <c r="Z9" s="42">
        <v>42.195</v>
      </c>
      <c r="AA9" s="43">
        <v>1</v>
      </c>
      <c r="AB9" s="44">
        <v>0.20349537037037035</v>
      </c>
      <c r="AC9" s="45"/>
      <c r="AD9" s="46"/>
      <c r="AE9" s="44"/>
      <c r="AF9" s="46"/>
      <c r="AG9" s="46"/>
      <c r="AH9" s="44"/>
      <c r="AI9" s="46"/>
      <c r="AJ9" s="46"/>
      <c r="AK9" s="44"/>
      <c r="AL9" s="46"/>
      <c r="AM9" s="46"/>
      <c r="AN9" s="44"/>
      <c r="AO9" s="46"/>
      <c r="AP9" s="46"/>
      <c r="AQ9" s="44"/>
    </row>
    <row r="10" spans="1:43" ht="16.5" customHeight="1">
      <c r="A10" s="11">
        <v>8</v>
      </c>
      <c r="B10" s="16" t="s">
        <v>33</v>
      </c>
      <c r="C10" s="17" t="s">
        <v>34</v>
      </c>
      <c r="D10" s="6">
        <f t="shared" si="0"/>
        <v>2</v>
      </c>
      <c r="E10" s="5">
        <f t="shared" si="1"/>
        <v>84.39</v>
      </c>
      <c r="F10" s="4">
        <f t="shared" si="2"/>
        <v>0.30975694444444446</v>
      </c>
      <c r="G10" s="18">
        <f t="shared" si="3"/>
        <v>0.0036705408750378537</v>
      </c>
      <c r="H10" s="42"/>
      <c r="I10" s="43"/>
      <c r="J10" s="44"/>
      <c r="K10" s="42">
        <v>42.195</v>
      </c>
      <c r="L10" s="43">
        <v>1</v>
      </c>
      <c r="M10" s="44">
        <v>0.15119212962962963</v>
      </c>
      <c r="N10" s="51"/>
      <c r="O10" s="46"/>
      <c r="P10" s="44"/>
      <c r="Q10" s="51"/>
      <c r="R10" s="46"/>
      <c r="S10" s="44"/>
      <c r="T10" s="51"/>
      <c r="U10" s="46"/>
      <c r="V10" s="44"/>
      <c r="W10" s="42">
        <v>42.195</v>
      </c>
      <c r="X10" s="43">
        <v>1</v>
      </c>
      <c r="Y10" s="44">
        <v>0.1585648148148148</v>
      </c>
      <c r="Z10" s="51"/>
      <c r="AA10" s="46"/>
      <c r="AB10" s="44"/>
      <c r="AC10" s="45"/>
      <c r="AD10" s="46"/>
      <c r="AE10" s="44"/>
      <c r="AF10" s="46"/>
      <c r="AG10" s="46"/>
      <c r="AH10" s="44"/>
      <c r="AI10" s="46"/>
      <c r="AJ10" s="46"/>
      <c r="AK10" s="44"/>
      <c r="AL10" s="46"/>
      <c r="AM10" s="46"/>
      <c r="AN10" s="44"/>
      <c r="AO10" s="46"/>
      <c r="AP10" s="46"/>
      <c r="AQ10" s="44"/>
    </row>
    <row r="11" spans="1:43" ht="16.5" customHeight="1">
      <c r="A11" s="11">
        <v>9</v>
      </c>
      <c r="B11" s="1" t="s">
        <v>51</v>
      </c>
      <c r="C11" s="9" t="s">
        <v>52</v>
      </c>
      <c r="D11" s="6">
        <f t="shared" si="0"/>
        <v>2</v>
      </c>
      <c r="E11" s="5">
        <f t="shared" si="1"/>
        <v>84.39</v>
      </c>
      <c r="F11" s="4">
        <f t="shared" si="2"/>
        <v>0.3434490740740741</v>
      </c>
      <c r="G11" s="18">
        <f t="shared" si="3"/>
        <v>0.0040697840274211885</v>
      </c>
      <c r="H11" s="28"/>
      <c r="I11" s="29"/>
      <c r="J11" s="22"/>
      <c r="K11" s="23"/>
      <c r="L11" s="24"/>
      <c r="M11" s="22"/>
      <c r="N11" s="36"/>
      <c r="O11" s="24"/>
      <c r="P11" s="22"/>
      <c r="Q11" s="36"/>
      <c r="R11" s="24"/>
      <c r="S11" s="22"/>
      <c r="T11" s="36"/>
      <c r="U11" s="24"/>
      <c r="V11" s="22"/>
      <c r="W11" s="42">
        <v>42.195</v>
      </c>
      <c r="X11" s="43">
        <v>1</v>
      </c>
      <c r="Y11" s="44">
        <v>0.1684027777777778</v>
      </c>
      <c r="Z11" s="42">
        <v>42.195</v>
      </c>
      <c r="AA11" s="43">
        <v>1</v>
      </c>
      <c r="AB11" s="44">
        <v>0.1750462962962963</v>
      </c>
      <c r="AC11" s="45"/>
      <c r="AD11" s="46"/>
      <c r="AE11" s="44"/>
      <c r="AF11" s="46"/>
      <c r="AG11" s="46"/>
      <c r="AH11" s="44"/>
      <c r="AI11" s="46"/>
      <c r="AJ11" s="46"/>
      <c r="AK11" s="44"/>
      <c r="AL11" s="46"/>
      <c r="AM11" s="46"/>
      <c r="AN11" s="44"/>
      <c r="AO11" s="46"/>
      <c r="AP11" s="46"/>
      <c r="AQ11" s="44"/>
    </row>
    <row r="12" spans="1:43" ht="16.5" customHeight="1">
      <c r="A12" s="11">
        <v>10</v>
      </c>
      <c r="B12" s="1" t="s">
        <v>28</v>
      </c>
      <c r="C12" s="8" t="s">
        <v>23</v>
      </c>
      <c r="D12" s="6">
        <f t="shared" si="0"/>
        <v>2</v>
      </c>
      <c r="E12" s="5">
        <f t="shared" si="1"/>
        <v>84.39</v>
      </c>
      <c r="F12" s="4">
        <f t="shared" si="2"/>
        <v>0.379537037037037</v>
      </c>
      <c r="G12" s="18">
        <f t="shared" si="3"/>
        <v>0.004497417194419208</v>
      </c>
      <c r="H12" s="28"/>
      <c r="I12" s="29"/>
      <c r="J12" s="22"/>
      <c r="K12" s="23"/>
      <c r="L12" s="24"/>
      <c r="M12" s="22"/>
      <c r="N12" s="36"/>
      <c r="O12" s="24"/>
      <c r="P12" s="22"/>
      <c r="Q12" s="36"/>
      <c r="R12" s="24"/>
      <c r="S12" s="22"/>
      <c r="T12" s="36"/>
      <c r="U12" s="24"/>
      <c r="V12" s="22"/>
      <c r="W12" s="42">
        <v>42.195</v>
      </c>
      <c r="X12" s="43">
        <v>1</v>
      </c>
      <c r="Y12" s="44">
        <v>0.1751736111111111</v>
      </c>
      <c r="Z12" s="42">
        <v>42.195</v>
      </c>
      <c r="AA12" s="43">
        <v>1</v>
      </c>
      <c r="AB12" s="44">
        <v>0.20436342592592593</v>
      </c>
      <c r="AC12" s="45"/>
      <c r="AD12" s="46"/>
      <c r="AE12" s="44"/>
      <c r="AF12" s="46"/>
      <c r="AG12" s="46"/>
      <c r="AH12" s="44"/>
      <c r="AI12" s="46"/>
      <c r="AJ12" s="46"/>
      <c r="AK12" s="44"/>
      <c r="AL12" s="46"/>
      <c r="AM12" s="46"/>
      <c r="AN12" s="44"/>
      <c r="AO12" s="46"/>
      <c r="AP12" s="46"/>
      <c r="AQ12" s="44"/>
    </row>
    <row r="13" spans="1:43" ht="16.5" customHeight="1">
      <c r="A13" s="11">
        <v>11</v>
      </c>
      <c r="B13" s="1" t="s">
        <v>30</v>
      </c>
      <c r="C13" s="8" t="s">
        <v>32</v>
      </c>
      <c r="D13" s="6">
        <f t="shared" si="0"/>
        <v>2</v>
      </c>
      <c r="E13" s="5">
        <f t="shared" si="1"/>
        <v>84.39</v>
      </c>
      <c r="F13" s="4">
        <f t="shared" si="2"/>
        <v>0.4064120370370371</v>
      </c>
      <c r="G13" s="18">
        <f t="shared" si="3"/>
        <v>0.004815879097488294</v>
      </c>
      <c r="H13" s="28"/>
      <c r="I13" s="29"/>
      <c r="J13" s="22"/>
      <c r="K13" s="23"/>
      <c r="L13" s="24"/>
      <c r="M13" s="22"/>
      <c r="N13" s="42">
        <v>42.195</v>
      </c>
      <c r="O13" s="43">
        <v>1</v>
      </c>
      <c r="P13" s="22">
        <v>0.19560185185185186</v>
      </c>
      <c r="Q13" s="36"/>
      <c r="R13" s="24"/>
      <c r="S13" s="22"/>
      <c r="T13" s="36"/>
      <c r="U13" s="24"/>
      <c r="V13" s="22"/>
      <c r="W13" s="36"/>
      <c r="X13" s="24"/>
      <c r="Y13" s="22"/>
      <c r="Z13" s="42">
        <v>42.195</v>
      </c>
      <c r="AA13" s="43">
        <v>1</v>
      </c>
      <c r="AB13" s="44">
        <v>0.2108101851851852</v>
      </c>
      <c r="AC13" s="45"/>
      <c r="AD13" s="46"/>
      <c r="AE13" s="44"/>
      <c r="AF13" s="46"/>
      <c r="AG13" s="46"/>
      <c r="AH13" s="44"/>
      <c r="AI13" s="46"/>
      <c r="AJ13" s="46"/>
      <c r="AK13" s="44"/>
      <c r="AL13" s="46"/>
      <c r="AM13" s="46"/>
      <c r="AN13" s="44"/>
      <c r="AO13" s="46"/>
      <c r="AP13" s="46"/>
      <c r="AQ13" s="44"/>
    </row>
    <row r="14" spans="1:43" ht="16.5" customHeight="1">
      <c r="A14" s="11">
        <v>12</v>
      </c>
      <c r="B14" s="1" t="s">
        <v>53</v>
      </c>
      <c r="C14" s="9" t="s">
        <v>54</v>
      </c>
      <c r="D14" s="6">
        <f t="shared" si="0"/>
        <v>2</v>
      </c>
      <c r="E14" s="5">
        <f t="shared" si="1"/>
        <v>84.39</v>
      </c>
      <c r="F14" s="4">
        <f t="shared" si="2"/>
        <v>0.42876157407407406</v>
      </c>
      <c r="G14" s="18">
        <f t="shared" si="3"/>
        <v>0.005080715417396304</v>
      </c>
      <c r="H14" s="28"/>
      <c r="I14" s="29"/>
      <c r="J14" s="22"/>
      <c r="K14" s="23"/>
      <c r="L14" s="24"/>
      <c r="M14" s="22"/>
      <c r="N14" s="36"/>
      <c r="O14" s="24"/>
      <c r="P14" s="22"/>
      <c r="Q14" s="36"/>
      <c r="R14" s="24"/>
      <c r="S14" s="22"/>
      <c r="T14" s="36"/>
      <c r="U14" s="24"/>
      <c r="V14" s="22"/>
      <c r="W14" s="42">
        <v>42.195</v>
      </c>
      <c r="X14" s="43">
        <v>1</v>
      </c>
      <c r="Y14" s="44">
        <v>0.2030671296296296</v>
      </c>
      <c r="Z14" s="42">
        <v>42.195</v>
      </c>
      <c r="AA14" s="43">
        <v>1</v>
      </c>
      <c r="AB14" s="44">
        <v>0.22569444444444445</v>
      </c>
      <c r="AC14" s="45"/>
      <c r="AD14" s="46"/>
      <c r="AE14" s="44"/>
      <c r="AF14" s="46"/>
      <c r="AG14" s="46"/>
      <c r="AH14" s="44"/>
      <c r="AI14" s="46"/>
      <c r="AJ14" s="46"/>
      <c r="AK14" s="44"/>
      <c r="AL14" s="46"/>
      <c r="AM14" s="46"/>
      <c r="AN14" s="44"/>
      <c r="AO14" s="46"/>
      <c r="AP14" s="46"/>
      <c r="AQ14" s="44"/>
    </row>
    <row r="15" spans="1:43" ht="16.5" customHeight="1">
      <c r="A15" s="11">
        <v>13</v>
      </c>
      <c r="B15" s="1" t="s">
        <v>31</v>
      </c>
      <c r="C15" s="8" t="s">
        <v>29</v>
      </c>
      <c r="D15" s="6">
        <f t="shared" si="0"/>
        <v>2</v>
      </c>
      <c r="E15" s="5">
        <f t="shared" si="1"/>
        <v>84.39</v>
      </c>
      <c r="F15" s="4">
        <f t="shared" si="2"/>
        <v>0.4466782407407407</v>
      </c>
      <c r="G15" s="18">
        <f t="shared" si="3"/>
        <v>0.005293023352775692</v>
      </c>
      <c r="H15" s="28"/>
      <c r="I15" s="29"/>
      <c r="J15" s="22"/>
      <c r="K15" s="23"/>
      <c r="L15" s="24"/>
      <c r="M15" s="22"/>
      <c r="N15" s="42">
        <v>42.195</v>
      </c>
      <c r="O15" s="43">
        <v>1</v>
      </c>
      <c r="P15" s="22">
        <v>0.20831018518518518</v>
      </c>
      <c r="Q15" s="36"/>
      <c r="R15" s="24"/>
      <c r="S15" s="22"/>
      <c r="T15" s="36"/>
      <c r="U15" s="24"/>
      <c r="V15" s="22"/>
      <c r="W15" s="36"/>
      <c r="X15" s="24"/>
      <c r="Y15" s="22"/>
      <c r="Z15" s="42">
        <v>42.195</v>
      </c>
      <c r="AA15" s="43">
        <v>1</v>
      </c>
      <c r="AB15" s="44">
        <v>0.23836805555555554</v>
      </c>
      <c r="AC15" s="45"/>
      <c r="AD15" s="46"/>
      <c r="AE15" s="44"/>
      <c r="AF15" s="46"/>
      <c r="AG15" s="46"/>
      <c r="AH15" s="44"/>
      <c r="AI15" s="46"/>
      <c r="AJ15" s="46"/>
      <c r="AK15" s="44"/>
      <c r="AL15" s="46"/>
      <c r="AM15" s="46"/>
      <c r="AN15" s="44"/>
      <c r="AO15" s="46"/>
      <c r="AP15" s="46"/>
      <c r="AQ15" s="44"/>
    </row>
    <row r="16" spans="1:43" ht="16.5" customHeight="1">
      <c r="A16" s="11">
        <v>14</v>
      </c>
      <c r="B16" s="1" t="s">
        <v>18</v>
      </c>
      <c r="C16" s="9" t="s">
        <v>6</v>
      </c>
      <c r="D16" s="6">
        <f t="shared" si="0"/>
        <v>1</v>
      </c>
      <c r="E16" s="5">
        <f t="shared" si="1"/>
        <v>42.195</v>
      </c>
      <c r="F16" s="4">
        <f t="shared" si="2"/>
        <v>0.17366898148148147</v>
      </c>
      <c r="G16" s="18">
        <f t="shared" si="3"/>
        <v>0.004115866369984156</v>
      </c>
      <c r="H16" s="28"/>
      <c r="I16" s="29"/>
      <c r="J16" s="22"/>
      <c r="K16" s="42">
        <v>42.195</v>
      </c>
      <c r="L16" s="43">
        <v>1</v>
      </c>
      <c r="M16" s="22">
        <v>0.17366898148148147</v>
      </c>
      <c r="N16" s="42"/>
      <c r="O16" s="43"/>
      <c r="P16" s="22"/>
      <c r="Q16" s="36"/>
      <c r="R16" s="24"/>
      <c r="S16" s="22"/>
      <c r="T16" s="36"/>
      <c r="U16" s="24"/>
      <c r="V16" s="22"/>
      <c r="W16" s="36"/>
      <c r="X16" s="24"/>
      <c r="Y16" s="22"/>
      <c r="Z16" s="36"/>
      <c r="AA16" s="24"/>
      <c r="AB16" s="22"/>
      <c r="AC16" s="45"/>
      <c r="AD16" s="46"/>
      <c r="AE16" s="44"/>
      <c r="AF16" s="46"/>
      <c r="AG16" s="46"/>
      <c r="AH16" s="44"/>
      <c r="AI16" s="46"/>
      <c r="AJ16" s="46"/>
      <c r="AK16" s="44"/>
      <c r="AL16" s="46"/>
      <c r="AM16" s="46"/>
      <c r="AN16" s="44"/>
      <c r="AO16" s="46"/>
      <c r="AP16" s="46"/>
      <c r="AQ16" s="44"/>
    </row>
    <row r="17" spans="1:43" ht="16.5" customHeight="1">
      <c r="A17" s="11">
        <v>15</v>
      </c>
      <c r="B17" s="1" t="s">
        <v>19</v>
      </c>
      <c r="C17" s="8" t="s">
        <v>20</v>
      </c>
      <c r="D17" s="6">
        <f t="shared" si="0"/>
        <v>1</v>
      </c>
      <c r="E17" s="5">
        <f t="shared" si="1"/>
        <v>42.195</v>
      </c>
      <c r="F17" s="4">
        <f t="shared" si="2"/>
        <v>0.17487268518518517</v>
      </c>
      <c r="G17" s="18">
        <f t="shared" si="3"/>
        <v>0.004144393534427898</v>
      </c>
      <c r="H17" s="28">
        <v>42.195</v>
      </c>
      <c r="I17" s="29">
        <v>1</v>
      </c>
      <c r="J17" s="22">
        <v>0.17487268518518517</v>
      </c>
      <c r="K17" s="23"/>
      <c r="L17" s="24"/>
      <c r="M17" s="22"/>
      <c r="N17" s="36"/>
      <c r="O17" s="24"/>
      <c r="P17" s="22"/>
      <c r="Q17" s="36"/>
      <c r="R17" s="24"/>
      <c r="S17" s="22"/>
      <c r="T17" s="36"/>
      <c r="U17" s="24"/>
      <c r="V17" s="22"/>
      <c r="W17" s="36"/>
      <c r="X17" s="24"/>
      <c r="Y17" s="22"/>
      <c r="Z17" s="36"/>
      <c r="AA17" s="24"/>
      <c r="AB17" s="22"/>
      <c r="AC17" s="23"/>
      <c r="AD17" s="24"/>
      <c r="AE17" s="22"/>
      <c r="AF17" s="24"/>
      <c r="AG17" s="24"/>
      <c r="AH17" s="22"/>
      <c r="AI17" s="24"/>
      <c r="AJ17" s="24"/>
      <c r="AK17" s="22"/>
      <c r="AL17" s="24"/>
      <c r="AM17" s="24"/>
      <c r="AN17" s="22"/>
      <c r="AO17" s="24"/>
      <c r="AP17" s="24"/>
      <c r="AQ17" s="22"/>
    </row>
    <row r="18" spans="1:43" ht="16.5" customHeight="1">
      <c r="A18" s="11">
        <v>16</v>
      </c>
      <c r="B18" s="1" t="s">
        <v>60</v>
      </c>
      <c r="C18" s="8" t="s">
        <v>61</v>
      </c>
      <c r="D18" s="6">
        <f>SUM(I18,L18,O18,R18,U18,X18,AA18,AD18,AG18,AJ18,AM18,AP18)</f>
        <v>1</v>
      </c>
      <c r="E18" s="5">
        <f>SUM(H18,K18,N18,Q18,T18,W18,Z18,AC18,AF18,AI18,AL18,AO18)</f>
        <v>42.195</v>
      </c>
      <c r="F18" s="4">
        <f>SUM(J18,M18,P18,S18,V18,Y18,AB18,AE18,AH18,AK18,AN18,AQ18)</f>
        <v>0.1770949074074074</v>
      </c>
      <c r="G18" s="18">
        <f>F18/E18</f>
        <v>0.004197059068785577</v>
      </c>
      <c r="H18" s="28"/>
      <c r="I18" s="29"/>
      <c r="J18" s="22"/>
      <c r="K18" s="23"/>
      <c r="L18" s="24"/>
      <c r="M18" s="22"/>
      <c r="N18" s="42">
        <v>42.195</v>
      </c>
      <c r="O18" s="43">
        <v>1</v>
      </c>
      <c r="P18" s="22">
        <v>0.1770949074074074</v>
      </c>
      <c r="Q18" s="36"/>
      <c r="R18" s="24"/>
      <c r="S18" s="22"/>
      <c r="T18" s="51"/>
      <c r="U18" s="59"/>
      <c r="V18" s="44"/>
      <c r="W18" s="36"/>
      <c r="X18" s="24"/>
      <c r="Y18" s="22"/>
      <c r="Z18" s="36"/>
      <c r="AA18" s="24"/>
      <c r="AB18" s="22"/>
      <c r="AC18" s="23"/>
      <c r="AD18" s="24"/>
      <c r="AE18" s="22"/>
      <c r="AF18" s="24"/>
      <c r="AG18" s="24"/>
      <c r="AH18" s="22"/>
      <c r="AI18" s="24"/>
      <c r="AJ18" s="24"/>
      <c r="AK18" s="22"/>
      <c r="AL18" s="24"/>
      <c r="AM18" s="24"/>
      <c r="AN18" s="22"/>
      <c r="AO18" s="24"/>
      <c r="AP18" s="24"/>
      <c r="AQ18" s="22"/>
    </row>
    <row r="19" spans="1:43" ht="16.5" customHeight="1">
      <c r="A19" s="11">
        <v>17</v>
      </c>
      <c r="B19" s="1" t="s">
        <v>47</v>
      </c>
      <c r="C19" s="8" t="s">
        <v>48</v>
      </c>
      <c r="D19" s="6">
        <f t="shared" si="0"/>
        <v>1</v>
      </c>
      <c r="E19" s="5">
        <f t="shared" si="1"/>
        <v>42.195</v>
      </c>
      <c r="F19" s="4">
        <f t="shared" si="2"/>
        <v>0.18190972222222224</v>
      </c>
      <c r="G19" s="18">
        <f t="shared" si="3"/>
        <v>0.0043111677265605455</v>
      </c>
      <c r="H19" s="28"/>
      <c r="I19" s="29"/>
      <c r="J19" s="22"/>
      <c r="K19" s="23"/>
      <c r="L19" s="24"/>
      <c r="M19" s="22"/>
      <c r="N19" s="36"/>
      <c r="O19" s="24"/>
      <c r="P19" s="22"/>
      <c r="Q19" s="36"/>
      <c r="R19" s="24"/>
      <c r="S19" s="22"/>
      <c r="T19" s="42">
        <v>42.195</v>
      </c>
      <c r="U19" s="43">
        <v>1</v>
      </c>
      <c r="V19" s="44">
        <v>0.18190972222222224</v>
      </c>
      <c r="W19" s="36"/>
      <c r="X19" s="24"/>
      <c r="Y19" s="22"/>
      <c r="Z19" s="36"/>
      <c r="AA19" s="24"/>
      <c r="AB19" s="22"/>
      <c r="AC19" s="23"/>
      <c r="AD19" s="24"/>
      <c r="AE19" s="22"/>
      <c r="AF19" s="24"/>
      <c r="AG19" s="24"/>
      <c r="AH19" s="22"/>
      <c r="AI19" s="24"/>
      <c r="AJ19" s="24"/>
      <c r="AK19" s="22"/>
      <c r="AL19" s="24"/>
      <c r="AM19" s="24"/>
      <c r="AN19" s="22"/>
      <c r="AO19" s="24"/>
      <c r="AP19" s="24"/>
      <c r="AQ19" s="22"/>
    </row>
    <row r="20" spans="1:43" ht="16.5" customHeight="1">
      <c r="A20" s="11">
        <v>18</v>
      </c>
      <c r="B20" s="1" t="s">
        <v>24</v>
      </c>
      <c r="C20" s="9" t="s">
        <v>6</v>
      </c>
      <c r="D20" s="6">
        <f t="shared" si="0"/>
        <v>1</v>
      </c>
      <c r="E20" s="5">
        <f t="shared" si="1"/>
        <v>42.195</v>
      </c>
      <c r="F20" s="4">
        <f t="shared" si="2"/>
        <v>0.1857523148148148</v>
      </c>
      <c r="G20" s="18">
        <f t="shared" si="3"/>
        <v>0.00440223521305403</v>
      </c>
      <c r="H20" s="42">
        <v>42.195</v>
      </c>
      <c r="I20" s="43">
        <v>1</v>
      </c>
      <c r="J20" s="44">
        <v>0.1857523148148148</v>
      </c>
      <c r="K20" s="42"/>
      <c r="L20" s="43"/>
      <c r="M20" s="44"/>
      <c r="N20" s="36"/>
      <c r="O20" s="24"/>
      <c r="P20" s="22"/>
      <c r="Q20" s="36"/>
      <c r="R20" s="24"/>
      <c r="S20" s="22"/>
      <c r="T20" s="36"/>
      <c r="U20" s="24"/>
      <c r="V20" s="22"/>
      <c r="W20" s="36"/>
      <c r="X20" s="24"/>
      <c r="Y20" s="22"/>
      <c r="Z20" s="36"/>
      <c r="AA20" s="24"/>
      <c r="AB20" s="22"/>
      <c r="AC20" s="23"/>
      <c r="AD20" s="24"/>
      <c r="AE20" s="22"/>
      <c r="AF20" s="24"/>
      <c r="AG20" s="24"/>
      <c r="AH20" s="22"/>
      <c r="AI20" s="24"/>
      <c r="AJ20" s="24"/>
      <c r="AK20" s="22"/>
      <c r="AL20" s="24"/>
      <c r="AM20" s="24"/>
      <c r="AN20" s="22"/>
      <c r="AO20" s="24"/>
      <c r="AP20" s="24"/>
      <c r="AQ20" s="22"/>
    </row>
    <row r="21" spans="1:43" ht="16.5" customHeight="1">
      <c r="A21" s="11">
        <v>19</v>
      </c>
      <c r="B21" s="1" t="s">
        <v>21</v>
      </c>
      <c r="C21" s="8" t="s">
        <v>22</v>
      </c>
      <c r="D21" s="6">
        <f t="shared" si="0"/>
        <v>1</v>
      </c>
      <c r="E21" s="5">
        <f t="shared" si="1"/>
        <v>42.195</v>
      </c>
      <c r="F21" s="4">
        <f t="shared" si="2"/>
        <v>0.1882060185185185</v>
      </c>
      <c r="G21" s="18">
        <f t="shared" si="3"/>
        <v>0.004460386740573966</v>
      </c>
      <c r="H21" s="28">
        <v>42.195</v>
      </c>
      <c r="I21" s="29">
        <v>1</v>
      </c>
      <c r="J21" s="22">
        <v>0.1882060185185185</v>
      </c>
      <c r="K21" s="42"/>
      <c r="L21" s="43"/>
      <c r="M21" s="44"/>
      <c r="N21" s="36"/>
      <c r="O21" s="24"/>
      <c r="P21" s="22"/>
      <c r="Q21" s="36"/>
      <c r="R21" s="24"/>
      <c r="S21" s="22"/>
      <c r="T21" s="36"/>
      <c r="U21" s="24"/>
      <c r="V21" s="22"/>
      <c r="W21" s="36"/>
      <c r="X21" s="24"/>
      <c r="Y21" s="22"/>
      <c r="Z21" s="36"/>
      <c r="AA21" s="24"/>
      <c r="AB21" s="22"/>
      <c r="AC21" s="23"/>
      <c r="AD21" s="24"/>
      <c r="AE21" s="22"/>
      <c r="AF21" s="24"/>
      <c r="AG21" s="24"/>
      <c r="AH21" s="22"/>
      <c r="AI21" s="24"/>
      <c r="AJ21" s="24"/>
      <c r="AK21" s="22"/>
      <c r="AL21" s="24"/>
      <c r="AM21" s="24"/>
      <c r="AN21" s="22"/>
      <c r="AO21" s="24"/>
      <c r="AP21" s="24"/>
      <c r="AQ21" s="22"/>
    </row>
    <row r="22" spans="1:43" ht="16.5" customHeight="1">
      <c r="A22" s="11">
        <v>20</v>
      </c>
      <c r="B22" s="1" t="s">
        <v>56</v>
      </c>
      <c r="C22" s="8" t="s">
        <v>55</v>
      </c>
      <c r="D22" s="6">
        <f t="shared" si="0"/>
        <v>1</v>
      </c>
      <c r="E22" s="5">
        <f t="shared" si="1"/>
        <v>42.195</v>
      </c>
      <c r="F22" s="4">
        <f t="shared" si="2"/>
        <v>0.19726851851851854</v>
      </c>
      <c r="G22" s="18">
        <f t="shared" si="3"/>
        <v>0.0046751633728763725</v>
      </c>
      <c r="H22" s="28"/>
      <c r="I22" s="29"/>
      <c r="J22" s="22"/>
      <c r="K22" s="23"/>
      <c r="L22" s="24"/>
      <c r="M22" s="22"/>
      <c r="N22" s="36"/>
      <c r="O22" s="24"/>
      <c r="P22" s="22"/>
      <c r="Q22" s="36"/>
      <c r="R22" s="24"/>
      <c r="S22" s="22"/>
      <c r="T22" s="36"/>
      <c r="U22" s="24"/>
      <c r="V22" s="22"/>
      <c r="W22" s="42">
        <v>42.195</v>
      </c>
      <c r="X22" s="43">
        <v>1</v>
      </c>
      <c r="Y22" s="44">
        <v>0.19726851851851854</v>
      </c>
      <c r="Z22" s="36"/>
      <c r="AA22" s="24"/>
      <c r="AB22" s="22"/>
      <c r="AC22" s="45"/>
      <c r="AD22" s="46"/>
      <c r="AE22" s="44"/>
      <c r="AF22" s="46"/>
      <c r="AG22" s="46"/>
      <c r="AH22" s="44"/>
      <c r="AI22" s="46"/>
      <c r="AJ22" s="46"/>
      <c r="AK22" s="44"/>
      <c r="AL22" s="46"/>
      <c r="AM22" s="46"/>
      <c r="AN22" s="44"/>
      <c r="AO22" s="46"/>
      <c r="AP22" s="46"/>
      <c r="AQ22" s="44"/>
    </row>
    <row r="23" spans="1:43" ht="16.5" customHeight="1" thickBot="1">
      <c r="A23" s="12">
        <v>21</v>
      </c>
      <c r="B23" s="3" t="s">
        <v>45</v>
      </c>
      <c r="C23" s="10" t="s">
        <v>46</v>
      </c>
      <c r="D23" s="13">
        <f t="shared" si="0"/>
        <v>1</v>
      </c>
      <c r="E23" s="14">
        <f t="shared" si="1"/>
        <v>42.195</v>
      </c>
      <c r="F23" s="15">
        <f t="shared" si="2"/>
        <v>0.20248842592592595</v>
      </c>
      <c r="G23" s="7">
        <f t="shared" si="3"/>
        <v>0.0047988725186852935</v>
      </c>
      <c r="H23" s="30"/>
      <c r="I23" s="31"/>
      <c r="J23" s="25"/>
      <c r="K23" s="26"/>
      <c r="L23" s="27"/>
      <c r="M23" s="25"/>
      <c r="N23" s="52"/>
      <c r="O23" s="27"/>
      <c r="P23" s="25"/>
      <c r="Q23" s="52"/>
      <c r="R23" s="27"/>
      <c r="S23" s="25"/>
      <c r="T23" s="30">
        <v>42.195</v>
      </c>
      <c r="U23" s="31">
        <v>1</v>
      </c>
      <c r="V23" s="25">
        <v>0.20248842592592595</v>
      </c>
      <c r="W23" s="52"/>
      <c r="X23" s="27"/>
      <c r="Y23" s="25"/>
      <c r="Z23" s="52"/>
      <c r="AA23" s="27"/>
      <c r="AB23" s="25"/>
      <c r="AC23" s="45"/>
      <c r="AD23" s="46"/>
      <c r="AE23" s="44"/>
      <c r="AF23" s="46"/>
      <c r="AG23" s="46"/>
      <c r="AH23" s="44"/>
      <c r="AI23" s="46"/>
      <c r="AJ23" s="46"/>
      <c r="AK23" s="44"/>
      <c r="AL23" s="46"/>
      <c r="AM23" s="46"/>
      <c r="AN23" s="44"/>
      <c r="AO23" s="46"/>
      <c r="AP23" s="46"/>
      <c r="AQ23" s="44"/>
    </row>
  </sheetData>
  <sheetProtection formatCells="0" formatColumns="0" formatRows="0" insertColumns="0" insertRows="0" insertHyperlinks="0" deleteColumns="0" deleteRows="0" sort="0" autoFilter="0" pivotTables="0"/>
  <mergeCells count="13">
    <mergeCell ref="Q2:S2"/>
    <mergeCell ref="T2:V2"/>
    <mergeCell ref="W2:Y2"/>
    <mergeCell ref="A1:G1"/>
    <mergeCell ref="H2:J2"/>
    <mergeCell ref="K2:M2"/>
    <mergeCell ref="N2:P2"/>
    <mergeCell ref="AL2:AN2"/>
    <mergeCell ref="AO2:AQ2"/>
    <mergeCell ref="Z2:AB2"/>
    <mergeCell ref="AC2:AE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2018-02-02T20:24:50Z</dcterms:modified>
  <cp:category/>
  <cp:version/>
  <cp:contentType/>
  <cp:contentStatus/>
</cp:coreProperties>
</file>