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3" activeTab="0"/>
  </bookViews>
  <sheets>
    <sheet name="TP 50" sheetId="1" r:id="rId1"/>
    <sheet name="TP 15" sheetId="2" r:id="rId2"/>
    <sheet name="TR 100" sheetId="3" r:id="rId3"/>
    <sheet name="RAZEM" sheetId="4" r:id="rId4"/>
  </sheets>
  <definedNames>
    <definedName name="_xlnm._FilterDatabase" localSheetId="0" hidden="1">'TP 50'!$A$4:$I$54</definedName>
    <definedName name="_xlnm._FilterDatabase" localSheetId="2" hidden="1">'TR 100'!$A$4:$K$45</definedName>
    <definedName name="_xlnm.Print_Area" localSheetId="1">'TP 15'!$A$1:$I$11</definedName>
    <definedName name="_xlnm.Print_Area" localSheetId="0">'TP 50'!$B$1:$H$55</definedName>
    <definedName name="_xlnm.Print_Area" localSheetId="2">'TR 100'!$B$1:$K$45</definedName>
  </definedNames>
  <calcPr fullCalcOnLoad="1"/>
</workbook>
</file>

<file path=xl/sharedStrings.xml><?xml version="1.0" encoding="utf-8"?>
<sst xmlns="http://schemas.openxmlformats.org/spreadsheetml/2006/main" count="395" uniqueCount="230">
  <si>
    <t>TP 50</t>
  </si>
  <si>
    <t>MORDOWNIK 2013</t>
  </si>
  <si>
    <t>lp</t>
  </si>
  <si>
    <t>POZYCJA</t>
  </si>
  <si>
    <t>Imię</t>
  </si>
  <si>
    <t>Nazwisko</t>
  </si>
  <si>
    <t>Klub</t>
  </si>
  <si>
    <t>Liczba punktów</t>
  </si>
  <si>
    <t>Godz. przybycia</t>
  </si>
  <si>
    <t>Czas końcowy</t>
  </si>
  <si>
    <t>Start</t>
  </si>
  <si>
    <t>Bartłomiej</t>
  </si>
  <si>
    <t>Grabowski</t>
  </si>
  <si>
    <t>Stryki-Byki Adventure Team</t>
  </si>
  <si>
    <t>Maciej</t>
  </si>
  <si>
    <t>Pońc</t>
  </si>
  <si>
    <t>Team 360</t>
  </si>
  <si>
    <t>Leszek</t>
  </si>
  <si>
    <t>Maliszewski</t>
  </si>
  <si>
    <t>Tomasz</t>
  </si>
  <si>
    <t>Pryjma</t>
  </si>
  <si>
    <t>Herman-Ilżycki</t>
  </si>
  <si>
    <t>Mirosław</t>
  </si>
  <si>
    <t>Baszczak</t>
  </si>
  <si>
    <t> </t>
  </si>
  <si>
    <t>Jan</t>
  </si>
  <si>
    <t>Gracjasz</t>
  </si>
  <si>
    <t>Piotr</t>
  </si>
  <si>
    <t>Kwitowski</t>
  </si>
  <si>
    <t>obozybiegowe.pl</t>
  </si>
  <si>
    <t> Karabin</t>
  </si>
  <si>
    <t>Polowanie na wiewiórkę</t>
  </si>
  <si>
    <t>Magdalena</t>
  </si>
  <si>
    <t>Stępień</t>
  </si>
  <si>
    <t>Brzoska</t>
  </si>
  <si>
    <t>Amba Adventure Team</t>
  </si>
  <si>
    <t>Paweł</t>
  </si>
  <si>
    <t>Słoma</t>
  </si>
  <si>
    <t>Arcon Team</t>
  </si>
  <si>
    <t xml:space="preserve">Artur </t>
  </si>
  <si>
    <t>Moroń</t>
  </si>
  <si>
    <t>Dziabnięci</t>
  </si>
  <si>
    <t>Edward</t>
  </si>
  <si>
    <t>Fudro</t>
  </si>
  <si>
    <t>JEJ</t>
  </si>
  <si>
    <t>Majorczyk</t>
  </si>
  <si>
    <t>Arkadiusz</t>
  </si>
  <si>
    <t>Duszak</t>
  </si>
  <si>
    <t>2PU</t>
  </si>
  <si>
    <t>Jacek</t>
  </si>
  <si>
    <t>Litewka</t>
  </si>
  <si>
    <t>Gucio i spółka</t>
  </si>
  <si>
    <t>Wojciech</t>
  </si>
  <si>
    <t>Krawczyk</t>
  </si>
  <si>
    <t>Ostatnie Tchnienie</t>
  </si>
  <si>
    <t>Olecki</t>
  </si>
  <si>
    <t>Jóźwiak</t>
  </si>
  <si>
    <t>Krzysztof</t>
  </si>
  <si>
    <t>Szawdzin</t>
  </si>
  <si>
    <t xml:space="preserve">Szymon </t>
  </si>
  <si>
    <t>Litwa</t>
  </si>
  <si>
    <t>Truchtacz</t>
  </si>
  <si>
    <t>Marcin</t>
  </si>
  <si>
    <t>Miśkiewicz</t>
  </si>
  <si>
    <t xml:space="preserve">KB Galeria Warszawa AT </t>
  </si>
  <si>
    <t>Mateusz</t>
  </si>
  <si>
    <t>Komorowski</t>
  </si>
  <si>
    <t>Sebastian</t>
  </si>
  <si>
    <t>Kołodziej</t>
  </si>
  <si>
    <t>Vajra Team</t>
  </si>
  <si>
    <t>Baran  </t>
  </si>
  <si>
    <t>Przyłucki</t>
  </si>
  <si>
    <t>Roman</t>
  </si>
  <si>
    <t>Blachnik</t>
  </si>
  <si>
    <t>Trekking Club</t>
  </si>
  <si>
    <t>Karol</t>
  </si>
  <si>
    <t>Cwalina</t>
  </si>
  <si>
    <t>Adam</t>
  </si>
  <si>
    <t>Maślanka</t>
  </si>
  <si>
    <t>Unia</t>
  </si>
  <si>
    <t>Michał</t>
  </si>
  <si>
    <t>Trestka</t>
  </si>
  <si>
    <t>Miller</t>
  </si>
  <si>
    <t>Łukasz</t>
  </si>
  <si>
    <t>Dobrzyński</t>
  </si>
  <si>
    <t>Asy i Małpy</t>
  </si>
  <si>
    <t>Mierzejewski</t>
  </si>
  <si>
    <t>Anna</t>
  </si>
  <si>
    <t>Czerwińska</t>
  </si>
  <si>
    <t>nas krasnych je malo</t>
  </si>
  <si>
    <t>Katarzyna</t>
  </si>
  <si>
    <t>Polacka</t>
  </si>
  <si>
    <t>Ciesłowski</t>
  </si>
  <si>
    <t>Ryszard</t>
  </si>
  <si>
    <t>Świerczyński</t>
  </si>
  <si>
    <t>Wiesław</t>
  </si>
  <si>
    <t>Wieczorek</t>
  </si>
  <si>
    <t>migulas</t>
  </si>
  <si>
    <t>Sylwester</t>
  </si>
  <si>
    <t>Zając</t>
  </si>
  <si>
    <t>Agnieszka</t>
  </si>
  <si>
    <t>Karlik</t>
  </si>
  <si>
    <t>GB LUXTORPEDA CZERWIONKA</t>
  </si>
  <si>
    <t>Jacek </t>
  </si>
  <si>
    <t>Kałusek</t>
  </si>
  <si>
    <t>NK</t>
  </si>
  <si>
    <t>Kajetan</t>
  </si>
  <si>
    <t>Bulge</t>
  </si>
  <si>
    <t> Legion</t>
  </si>
  <si>
    <t>Szymon</t>
  </si>
  <si>
    <t>Gawryszczak</t>
  </si>
  <si>
    <t>Hoduń</t>
  </si>
  <si>
    <t>hoduńki</t>
  </si>
  <si>
    <t>Zdzisław</t>
  </si>
  <si>
    <t>Wolak</t>
  </si>
  <si>
    <t>Przed siebie</t>
  </si>
  <si>
    <t>Timothy</t>
  </si>
  <si>
    <t>Chase</t>
  </si>
  <si>
    <t>Barbara</t>
  </si>
  <si>
    <t>Wysocka</t>
  </si>
  <si>
    <t>Turtles Team</t>
  </si>
  <si>
    <t>Adamek</t>
  </si>
  <si>
    <t>TP 15</t>
  </si>
  <si>
    <t>Płeć</t>
  </si>
  <si>
    <t>Sara</t>
  </si>
  <si>
    <t>K</t>
  </si>
  <si>
    <t>Marta</t>
  </si>
  <si>
    <t>Vajra Team </t>
  </si>
  <si>
    <t>Gamrat</t>
  </si>
  <si>
    <t>MG&amp;MG</t>
  </si>
  <si>
    <t>Grzyb</t>
  </si>
  <si>
    <t>Laskowska</t>
  </si>
  <si>
    <t>Niessner</t>
  </si>
  <si>
    <t>M</t>
  </si>
  <si>
    <t>Groch z Kapustą</t>
  </si>
  <si>
    <t>Bystrzyńska-Niessner</t>
  </si>
  <si>
    <t>TR 100</t>
  </si>
  <si>
    <t>UWAGI</t>
  </si>
  <si>
    <t>Grzegorz</t>
  </si>
  <si>
    <t>Liszka</t>
  </si>
  <si>
    <t>Trezado BikeTires.pl</t>
  </si>
  <si>
    <t>Brudło</t>
  </si>
  <si>
    <t>KTE Tramp</t>
  </si>
  <si>
    <t>Piotr </t>
  </si>
  <si>
    <t>Buciak </t>
  </si>
  <si>
    <t>Wkręceni Racing Team </t>
  </si>
  <si>
    <t>Bober</t>
  </si>
  <si>
    <t xml:space="preserve">Harpagan </t>
  </si>
  <si>
    <t>Gruziel</t>
  </si>
  <si>
    <t>Macin</t>
  </si>
  <si>
    <t>Marzejon</t>
  </si>
  <si>
    <t>OKI MTB Team Poland</t>
  </si>
  <si>
    <t>Staszek</t>
  </si>
  <si>
    <t>Korzec</t>
  </si>
  <si>
    <t>Bikeholicy Tines</t>
  </si>
  <si>
    <t>Malicki</t>
  </si>
  <si>
    <t>Radosław</t>
  </si>
  <si>
    <t>Walentowski</t>
  </si>
  <si>
    <t>LosMaruderos</t>
  </si>
  <si>
    <t>Mierzwicki</t>
  </si>
  <si>
    <t>Tropy.net</t>
  </si>
  <si>
    <t>Słomka</t>
  </si>
  <si>
    <t>Jaśkiewicz</t>
  </si>
  <si>
    <t>Lunatycy</t>
  </si>
  <si>
    <t>Bergier</t>
  </si>
  <si>
    <t>Zgórmysyny</t>
  </si>
  <si>
    <t>12 </t>
  </si>
  <si>
    <t>Stanisław</t>
  </si>
  <si>
    <t>Kruczek</t>
  </si>
  <si>
    <t>Compass</t>
  </si>
  <si>
    <t>14 </t>
  </si>
  <si>
    <t>Mirowski</t>
  </si>
  <si>
    <t>Dariusz</t>
  </si>
  <si>
    <t>Kleina</t>
  </si>
  <si>
    <t xml:space="preserve">ETISOFT BIKE TEAM </t>
  </si>
  <si>
    <t>Kawecki</t>
  </si>
  <si>
    <t>Agata</t>
  </si>
  <si>
    <t>Motyl-Adamczyk</t>
  </si>
  <si>
    <t>Zdezorientowani MTBO Team</t>
  </si>
  <si>
    <t>Bartosz</t>
  </si>
  <si>
    <t>Adamczyk</t>
  </si>
  <si>
    <t>Uchnast</t>
  </si>
  <si>
    <t>Pzu sport team</t>
  </si>
  <si>
    <t>Borys</t>
  </si>
  <si>
    <t>Nowodworski</t>
  </si>
  <si>
    <t>Jerzy</t>
  </si>
  <si>
    <t>Jasonek</t>
  </si>
  <si>
    <t xml:space="preserve">zdroweceny.pl </t>
  </si>
  <si>
    <t>Joanna</t>
  </si>
  <si>
    <t>Marek</t>
  </si>
  <si>
    <t>Odjechani</t>
  </si>
  <si>
    <t>Klimsza</t>
  </si>
  <si>
    <t xml:space="preserve">ODJECHANI </t>
  </si>
  <si>
    <t>Wójcik</t>
  </si>
  <si>
    <t>Michał </t>
  </si>
  <si>
    <t>Rychlik</t>
  </si>
  <si>
    <t>Czarny</t>
  </si>
  <si>
    <t>Szkoła Fechtunku ARAMIS</t>
  </si>
  <si>
    <t>Basia</t>
  </si>
  <si>
    <t>35 </t>
  </si>
  <si>
    <t>Surma</t>
  </si>
  <si>
    <t>36 </t>
  </si>
  <si>
    <t>Senderek</t>
  </si>
  <si>
    <t>Point Orient</t>
  </si>
  <si>
    <t>Biernat</t>
  </si>
  <si>
    <t>Krzywda</t>
  </si>
  <si>
    <t>Rocco Team</t>
  </si>
  <si>
    <t>Andrzej</t>
  </si>
  <si>
    <t>Pieniążek</t>
  </si>
  <si>
    <t>Spróbuj szybciej</t>
  </si>
  <si>
    <t>Miernik</t>
  </si>
  <si>
    <t>KW Warszawa</t>
  </si>
  <si>
    <t>41 </t>
  </si>
  <si>
    <t>Mikołajczyk</t>
  </si>
  <si>
    <t>42 </t>
  </si>
  <si>
    <t>Dawid</t>
  </si>
  <si>
    <t>Prałat</t>
  </si>
  <si>
    <t>PZU Sport Team</t>
  </si>
  <si>
    <t>Skompska</t>
  </si>
  <si>
    <t>poza limitem czasowym</t>
  </si>
  <si>
    <t>Czupryński</t>
  </si>
  <si>
    <t>Jedna Krew 2</t>
  </si>
  <si>
    <t xml:space="preserve">Jedna Krew 2 </t>
  </si>
  <si>
    <t>Horabik</t>
  </si>
  <si>
    <t>nie klasyfikowany</t>
  </si>
  <si>
    <t>MEDAL IMMORTAL</t>
  </si>
  <si>
    <t>udział [%]</t>
  </si>
  <si>
    <t>n/d</t>
  </si>
  <si>
    <t>TP50</t>
  </si>
  <si>
    <t>łącznie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</si>
</sst>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3" borderId="0" applyNumberFormat="0" applyBorder="0" applyAlignment="0" applyProtection="0"/>
    <xf numFmtId="0" fontId="4" fillId="44" borderId="1" applyNumberFormat="0" applyAlignment="0" applyProtection="0"/>
    <xf numFmtId="0" fontId="5" fillId="45" borderId="2" applyNumberFormat="0" applyAlignment="0" applyProtection="0"/>
    <xf numFmtId="0" fontId="37" fillId="46" borderId="3" applyNumberFormat="0" applyAlignment="0" applyProtection="0"/>
    <xf numFmtId="0" fontId="38" fillId="47" borderId="4" applyNumberFormat="0" applyAlignment="0" applyProtection="0"/>
    <xf numFmtId="0" fontId="39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40" fillId="0" borderId="8" applyNumberFormat="0" applyFill="0" applyAlignment="0" applyProtection="0"/>
    <xf numFmtId="0" fontId="41" fillId="49" borderId="9" applyNumberFormat="0" applyAlignment="0" applyProtection="0"/>
    <xf numFmtId="0" fontId="12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5" fillId="51" borderId="0" applyNumberFormat="0" applyBorder="0" applyAlignment="0" applyProtection="0"/>
    <xf numFmtId="0" fontId="0" fillId="52" borderId="14" applyNumberFormat="0" applyAlignment="0" applyProtection="0"/>
    <xf numFmtId="0" fontId="46" fillId="47" borderId="3" applyNumberFormat="0" applyAlignment="0" applyProtection="0"/>
    <xf numFmtId="0" fontId="14" fillId="44" borderId="15" applyNumberFormat="0" applyAlignment="0" applyProtection="0"/>
    <xf numFmtId="9" fontId="0" fillId="0" borderId="0" applyFill="0" applyBorder="0" applyAlignment="0" applyProtection="0"/>
    <xf numFmtId="0" fontId="47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50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51" fillId="5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wrapText="1"/>
    </xf>
    <xf numFmtId="21" fontId="0" fillId="0" borderId="19" xfId="0" applyNumberFormat="1" applyFill="1" applyBorder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55" borderId="19" xfId="0" applyFont="1" applyFill="1" applyBorder="1" applyAlignment="1">
      <alignment/>
    </xf>
    <xf numFmtId="0" fontId="2" fillId="55" borderId="19" xfId="0" applyFont="1" applyFill="1" applyBorder="1" applyAlignment="1">
      <alignment wrapText="1"/>
    </xf>
    <xf numFmtId="21" fontId="2" fillId="55" borderId="19" xfId="0" applyNumberFormat="1" applyFont="1" applyFill="1" applyBorder="1" applyAlignment="1">
      <alignment/>
    </xf>
    <xf numFmtId="0" fontId="2" fillId="55" borderId="0" xfId="0" applyFont="1" applyFill="1" applyAlignment="1">
      <alignment/>
    </xf>
    <xf numFmtId="0" fontId="2" fillId="56" borderId="0" xfId="0" applyFont="1" applyFill="1" applyAlignment="1">
      <alignment/>
    </xf>
    <xf numFmtId="21" fontId="2" fillId="56" borderId="0" xfId="0" applyNumberFormat="1" applyFont="1" applyFill="1" applyAlignment="1">
      <alignment/>
    </xf>
    <xf numFmtId="1" fontId="0" fillId="0" borderId="19" xfId="0" applyNumberFormat="1" applyFill="1" applyBorder="1" applyAlignment="1">
      <alignment/>
    </xf>
    <xf numFmtId="19" fontId="0" fillId="0" borderId="19" xfId="0" applyNumberFormat="1" applyFill="1" applyBorder="1" applyAlignment="1">
      <alignment/>
    </xf>
    <xf numFmtId="0" fontId="0" fillId="57" borderId="19" xfId="0" applyFill="1" applyBorder="1" applyAlignment="1">
      <alignment horizontal="right"/>
    </xf>
    <xf numFmtId="0" fontId="0" fillId="58" borderId="19" xfId="0" applyFill="1" applyBorder="1" applyAlignment="1">
      <alignment horizontal="right"/>
    </xf>
    <xf numFmtId="0" fontId="0" fillId="58" borderId="19" xfId="0" applyFont="1" applyFill="1" applyBorder="1" applyAlignment="1">
      <alignment/>
    </xf>
    <xf numFmtId="21" fontId="0" fillId="58" borderId="19" xfId="0" applyNumberFormat="1" applyFill="1" applyBorder="1" applyAlignment="1">
      <alignment/>
    </xf>
    <xf numFmtId="19" fontId="0" fillId="58" borderId="19" xfId="0" applyNumberFormat="1" applyFill="1" applyBorder="1" applyAlignment="1">
      <alignment/>
    </xf>
    <xf numFmtId="21" fontId="0" fillId="58" borderId="0" xfId="0" applyNumberFormat="1" applyFill="1" applyAlignment="1">
      <alignment/>
    </xf>
    <xf numFmtId="0" fontId="0" fillId="57" borderId="0" xfId="0" applyFill="1" applyAlignment="1">
      <alignment/>
    </xf>
    <xf numFmtId="0" fontId="0" fillId="57" borderId="19" xfId="0" applyFill="1" applyBorder="1" applyAlignment="1">
      <alignment/>
    </xf>
    <xf numFmtId="0" fontId="2" fillId="56" borderId="19" xfId="0" applyFont="1" applyFill="1" applyBorder="1" applyAlignment="1">
      <alignment horizontal="right"/>
    </xf>
    <xf numFmtId="0" fontId="2" fillId="56" borderId="19" xfId="0" applyFont="1" applyFill="1" applyBorder="1" applyAlignment="1">
      <alignment/>
    </xf>
    <xf numFmtId="21" fontId="2" fillId="56" borderId="19" xfId="0" applyNumberFormat="1" applyFont="1" applyFill="1" applyBorder="1" applyAlignment="1">
      <alignment/>
    </xf>
    <xf numFmtId="19" fontId="2" fillId="56" borderId="19" xfId="0" applyNumberFormat="1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21" fontId="0" fillId="0" borderId="0" xfId="0" applyNumberFormat="1" applyFill="1" applyBorder="1" applyAlignment="1">
      <alignment/>
    </xf>
    <xf numFmtId="164" fontId="0" fillId="0" borderId="0" xfId="90" applyNumberFormat="1" applyFont="1" applyFill="1" applyBorder="1" applyAlignment="1" applyProtection="1">
      <alignment/>
      <protection/>
    </xf>
    <xf numFmtId="164" fontId="16" fillId="0" borderId="0" xfId="90" applyNumberFormat="1" applyFont="1" applyFill="1" applyBorder="1" applyAlignment="1" applyProtection="1">
      <alignment horizontal="center" vertical="center"/>
      <protection/>
    </xf>
    <xf numFmtId="164" fontId="0" fillId="0" borderId="0" xfId="9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tabSelected="1" view="pageBreakPreview" zoomScaleSheetLayoutView="100" zoomScalePageLayoutView="0" workbookViewId="0" topLeftCell="A1">
      <selection activeCell="I1" activeCellId="2" sqref="H1:H16384 K1:K16384 I1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10.7109375" style="0" customWidth="1"/>
    <col min="4" max="4" width="18.00390625" style="0" customWidth="1"/>
    <col min="5" max="5" width="27.57421875" style="1" customWidth="1"/>
    <col min="6" max="6" width="14.140625" style="0" customWidth="1"/>
    <col min="7" max="7" width="0" style="0" hidden="1" customWidth="1"/>
    <col min="8" max="8" width="17.57421875" style="0" customWidth="1"/>
    <col min="9" max="9" width="0" style="0" hidden="1" customWidth="1"/>
  </cols>
  <sheetData>
    <row r="2" spans="1:5" ht="15">
      <c r="A2" s="2"/>
      <c r="B2" s="2"/>
      <c r="C2" s="2" t="s">
        <v>0</v>
      </c>
      <c r="D2" s="2" t="s">
        <v>1</v>
      </c>
      <c r="E2" s="3"/>
    </row>
    <row r="4" spans="1:9" ht="1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9" ht="15">
      <c r="A5" s="4">
        <v>1</v>
      </c>
      <c r="B5" s="4">
        <v>1</v>
      </c>
      <c r="C5" s="4" t="s">
        <v>11</v>
      </c>
      <c r="D5" s="4" t="s">
        <v>12</v>
      </c>
      <c r="E5" s="5" t="s">
        <v>13</v>
      </c>
      <c r="F5" s="4">
        <v>18</v>
      </c>
      <c r="G5" s="6">
        <v>0.6037847222222222</v>
      </c>
      <c r="H5" s="6">
        <f aca="true" t="shared" si="0" ref="H5:H36">G5-I5</f>
        <v>0.31211805555555555</v>
      </c>
      <c r="I5" s="7">
        <v>0.2916666666666667</v>
      </c>
    </row>
    <row r="6" spans="1:256" s="9" customFormat="1" ht="15">
      <c r="A6" s="4">
        <v>2</v>
      </c>
      <c r="B6" s="4">
        <v>2</v>
      </c>
      <c r="C6" s="4" t="s">
        <v>14</v>
      </c>
      <c r="D6" s="4" t="s">
        <v>15</v>
      </c>
      <c r="E6" s="5" t="s">
        <v>16</v>
      </c>
      <c r="F6" s="4">
        <v>18</v>
      </c>
      <c r="G6" s="6">
        <v>0.6217013888888888</v>
      </c>
      <c r="H6" s="6">
        <f t="shared" si="0"/>
        <v>0.33003472222222213</v>
      </c>
      <c r="I6" s="8">
        <v>0.2916666666666667</v>
      </c>
      <c r="IT6"/>
      <c r="IU6"/>
      <c r="IV6"/>
    </row>
    <row r="7" spans="1:9" ht="15">
      <c r="A7" s="4">
        <v>3</v>
      </c>
      <c r="B7" s="4">
        <v>3</v>
      </c>
      <c r="C7" s="4" t="s">
        <v>17</v>
      </c>
      <c r="D7" s="4" t="s">
        <v>18</v>
      </c>
      <c r="E7" s="5" t="s">
        <v>13</v>
      </c>
      <c r="F7" s="4">
        <v>18</v>
      </c>
      <c r="G7" s="6">
        <v>0.6988773148148147</v>
      </c>
      <c r="H7" s="6">
        <f t="shared" si="0"/>
        <v>0.40721064814814806</v>
      </c>
      <c r="I7" s="7">
        <v>0.2916666666666667</v>
      </c>
    </row>
    <row r="8" spans="1:9" ht="15">
      <c r="A8" s="4">
        <v>4</v>
      </c>
      <c r="B8" s="4">
        <v>4</v>
      </c>
      <c r="C8" s="4" t="s">
        <v>19</v>
      </c>
      <c r="D8" s="4" t="s">
        <v>20</v>
      </c>
      <c r="E8" s="5"/>
      <c r="F8" s="4">
        <v>18</v>
      </c>
      <c r="G8" s="6">
        <v>0.7087037037037037</v>
      </c>
      <c r="H8" s="6">
        <f t="shared" si="0"/>
        <v>0.41703703703703704</v>
      </c>
      <c r="I8" s="7">
        <v>0.2916666666666667</v>
      </c>
    </row>
    <row r="9" spans="1:9" ht="15">
      <c r="A9" s="4">
        <v>5</v>
      </c>
      <c r="B9" s="4">
        <v>5</v>
      </c>
      <c r="C9" s="4" t="s">
        <v>17</v>
      </c>
      <c r="D9" s="4" t="s">
        <v>21</v>
      </c>
      <c r="E9" s="5"/>
      <c r="F9" s="4">
        <v>18</v>
      </c>
      <c r="G9" s="6">
        <v>0.7189467592592593</v>
      </c>
      <c r="H9" s="6">
        <f t="shared" si="0"/>
        <v>0.42728009259259264</v>
      </c>
      <c r="I9" s="7">
        <v>0.2916666666666667</v>
      </c>
    </row>
    <row r="10" spans="1:256" s="9" customFormat="1" ht="15">
      <c r="A10" s="4">
        <v>6</v>
      </c>
      <c r="B10" s="4">
        <v>6</v>
      </c>
      <c r="C10" s="4" t="s">
        <v>22</v>
      </c>
      <c r="D10" s="4" t="s">
        <v>23</v>
      </c>
      <c r="E10" s="5" t="s">
        <v>24</v>
      </c>
      <c r="F10" s="4">
        <v>18</v>
      </c>
      <c r="G10" s="6">
        <v>0.7377893518518519</v>
      </c>
      <c r="H10" s="6">
        <f t="shared" si="0"/>
        <v>0.4461226851851852</v>
      </c>
      <c r="I10" s="7">
        <v>0.2916666666666667</v>
      </c>
      <c r="IT10"/>
      <c r="IU10"/>
      <c r="IV10"/>
    </row>
    <row r="11" spans="1:9" ht="15">
      <c r="A11" s="4">
        <v>7</v>
      </c>
      <c r="B11" s="4">
        <v>7</v>
      </c>
      <c r="C11" s="4" t="s">
        <v>25</v>
      </c>
      <c r="D11" s="4" t="s">
        <v>26</v>
      </c>
      <c r="E11" s="5"/>
      <c r="F11" s="4">
        <v>18</v>
      </c>
      <c r="G11" s="6">
        <v>0.7590509259259259</v>
      </c>
      <c r="H11" s="6">
        <f t="shared" si="0"/>
        <v>0.46738425925925925</v>
      </c>
      <c r="I11" s="8">
        <v>0.2916666666666667</v>
      </c>
    </row>
    <row r="12" spans="1:9" ht="15">
      <c r="A12" s="4">
        <v>8</v>
      </c>
      <c r="B12" s="4">
        <v>8</v>
      </c>
      <c r="C12" s="4" t="s">
        <v>27</v>
      </c>
      <c r="D12" s="4" t="s">
        <v>28</v>
      </c>
      <c r="E12" s="5" t="s">
        <v>29</v>
      </c>
      <c r="F12" s="4">
        <v>18</v>
      </c>
      <c r="G12" s="6">
        <v>0.76125</v>
      </c>
      <c r="H12" s="6">
        <f t="shared" si="0"/>
        <v>0.4695833333333333</v>
      </c>
      <c r="I12" s="7">
        <v>0.2916666666666667</v>
      </c>
    </row>
    <row r="13" spans="1:9" ht="15">
      <c r="A13" s="4">
        <v>9</v>
      </c>
      <c r="B13" s="4">
        <v>9</v>
      </c>
      <c r="C13" s="4" t="s">
        <v>11</v>
      </c>
      <c r="D13" s="4" t="s">
        <v>30</v>
      </c>
      <c r="E13" s="5" t="s">
        <v>31</v>
      </c>
      <c r="F13" s="4">
        <v>18</v>
      </c>
      <c r="G13" s="6">
        <v>0.7748611111111111</v>
      </c>
      <c r="H13" s="6">
        <f t="shared" si="0"/>
        <v>0.4831944444444444</v>
      </c>
      <c r="I13" s="7">
        <v>0.2916666666666667</v>
      </c>
    </row>
    <row r="14" spans="1:9" ht="15">
      <c r="A14" s="4">
        <v>10</v>
      </c>
      <c r="B14" s="10">
        <v>1</v>
      </c>
      <c r="C14" s="10" t="s">
        <v>32</v>
      </c>
      <c r="D14" s="10" t="s">
        <v>33</v>
      </c>
      <c r="E14" s="11" t="s">
        <v>31</v>
      </c>
      <c r="F14" s="10">
        <v>18</v>
      </c>
      <c r="G14" s="12">
        <v>0.7748611111111111</v>
      </c>
      <c r="H14" s="12">
        <f t="shared" si="0"/>
        <v>0.4831944444444444</v>
      </c>
      <c r="I14" s="7">
        <v>0.2916666666666667</v>
      </c>
    </row>
    <row r="15" spans="1:9" ht="15">
      <c r="A15" s="4">
        <v>11</v>
      </c>
      <c r="B15" s="4">
        <v>10</v>
      </c>
      <c r="C15" s="4" t="s">
        <v>27</v>
      </c>
      <c r="D15" s="4" t="s">
        <v>34</v>
      </c>
      <c r="E15" s="5" t="s">
        <v>35</v>
      </c>
      <c r="F15" s="4">
        <v>18</v>
      </c>
      <c r="G15" s="6">
        <v>0.8127083333333333</v>
      </c>
      <c r="H15" s="6">
        <f t="shared" si="0"/>
        <v>0.5210416666666666</v>
      </c>
      <c r="I15" s="7">
        <v>0.2916666666666667</v>
      </c>
    </row>
    <row r="16" spans="1:9" ht="15">
      <c r="A16" s="4">
        <v>12</v>
      </c>
      <c r="B16" s="4">
        <v>10</v>
      </c>
      <c r="C16" s="4" t="s">
        <v>36</v>
      </c>
      <c r="D16" s="4" t="s">
        <v>37</v>
      </c>
      <c r="E16" s="5" t="s">
        <v>38</v>
      </c>
      <c r="F16" s="4">
        <v>18</v>
      </c>
      <c r="G16" s="6">
        <v>0.8127083333333333</v>
      </c>
      <c r="H16" s="6">
        <f t="shared" si="0"/>
        <v>0.5210416666666666</v>
      </c>
      <c r="I16" s="7">
        <v>0.2916666666666667</v>
      </c>
    </row>
    <row r="17" spans="1:9" ht="15">
      <c r="A17" s="4">
        <v>13</v>
      </c>
      <c r="B17" s="4">
        <v>10</v>
      </c>
      <c r="C17" s="4" t="s">
        <v>39</v>
      </c>
      <c r="D17" s="4" t="s">
        <v>40</v>
      </c>
      <c r="E17" s="5" t="s">
        <v>41</v>
      </c>
      <c r="F17" s="4">
        <v>18</v>
      </c>
      <c r="G17" s="6">
        <v>0.8127083333333333</v>
      </c>
      <c r="H17" s="6">
        <f t="shared" si="0"/>
        <v>0.5210416666666666</v>
      </c>
      <c r="I17" s="7">
        <v>0.2916666666666667</v>
      </c>
    </row>
    <row r="18" spans="1:9" ht="15">
      <c r="A18" s="4">
        <v>14</v>
      </c>
      <c r="B18" s="4">
        <v>13</v>
      </c>
      <c r="C18" s="4" t="s">
        <v>42</v>
      </c>
      <c r="D18" s="4" t="s">
        <v>43</v>
      </c>
      <c r="E18" s="5" t="s">
        <v>44</v>
      </c>
      <c r="F18" s="4">
        <v>18</v>
      </c>
      <c r="G18" s="6">
        <v>0.8237384259259258</v>
      </c>
      <c r="H18" s="6">
        <f t="shared" si="0"/>
        <v>0.5320717592592592</v>
      </c>
      <c r="I18" s="7">
        <v>0.2916666666666667</v>
      </c>
    </row>
    <row r="19" spans="1:9" ht="15">
      <c r="A19" s="4">
        <v>15</v>
      </c>
      <c r="B19" s="4">
        <v>14</v>
      </c>
      <c r="C19" s="4" t="s">
        <v>19</v>
      </c>
      <c r="D19" s="4" t="s">
        <v>45</v>
      </c>
      <c r="E19" s="5" t="s">
        <v>24</v>
      </c>
      <c r="F19" s="4">
        <v>18</v>
      </c>
      <c r="G19" s="6">
        <v>0.8313657407407408</v>
      </c>
      <c r="H19" s="6">
        <f t="shared" si="0"/>
        <v>0.5396990740740741</v>
      </c>
      <c r="I19" s="7">
        <v>0.2916666666666667</v>
      </c>
    </row>
    <row r="20" spans="1:9" ht="15">
      <c r="A20" s="4">
        <v>16</v>
      </c>
      <c r="B20" s="4">
        <v>15</v>
      </c>
      <c r="C20" s="4" t="s">
        <v>46</v>
      </c>
      <c r="D20" s="4" t="s">
        <v>47</v>
      </c>
      <c r="E20" s="5" t="s">
        <v>48</v>
      </c>
      <c r="F20" s="4">
        <v>18</v>
      </c>
      <c r="G20" s="6">
        <v>0.8443518518518518</v>
      </c>
      <c r="H20" s="6">
        <f t="shared" si="0"/>
        <v>0.5526851851851851</v>
      </c>
      <c r="I20" s="7">
        <v>0.2916666666666667</v>
      </c>
    </row>
    <row r="21" spans="1:9" ht="15">
      <c r="A21" s="4">
        <v>17</v>
      </c>
      <c r="B21" s="4">
        <v>16</v>
      </c>
      <c r="C21" s="4" t="s">
        <v>49</v>
      </c>
      <c r="D21" s="4" t="s">
        <v>50</v>
      </c>
      <c r="E21" s="5" t="s">
        <v>51</v>
      </c>
      <c r="F21" s="4">
        <v>18</v>
      </c>
      <c r="G21" s="6">
        <v>0.8536574074074075</v>
      </c>
      <c r="H21" s="6">
        <f t="shared" si="0"/>
        <v>0.5619907407407407</v>
      </c>
      <c r="I21" s="7">
        <v>0.2916666666666667</v>
      </c>
    </row>
    <row r="22" spans="1:9" ht="15">
      <c r="A22" s="4">
        <v>18</v>
      </c>
      <c r="B22" s="4">
        <v>17</v>
      </c>
      <c r="C22" s="4" t="s">
        <v>52</v>
      </c>
      <c r="D22" s="4" t="s">
        <v>53</v>
      </c>
      <c r="E22" s="5" t="s">
        <v>54</v>
      </c>
      <c r="F22" s="4">
        <v>18</v>
      </c>
      <c r="G22" s="6">
        <v>0.8559722222222222</v>
      </c>
      <c r="H22" s="6">
        <f t="shared" si="0"/>
        <v>0.5643055555555556</v>
      </c>
      <c r="I22" s="7">
        <v>0.2916666666666667</v>
      </c>
    </row>
    <row r="23" spans="1:9" ht="15">
      <c r="A23" s="4">
        <v>19</v>
      </c>
      <c r="B23" s="4">
        <v>18</v>
      </c>
      <c r="C23" s="4" t="s">
        <v>36</v>
      </c>
      <c r="D23" s="4" t="s">
        <v>55</v>
      </c>
      <c r="E23" s="5" t="s">
        <v>24</v>
      </c>
      <c r="F23" s="4">
        <v>18</v>
      </c>
      <c r="G23" s="6">
        <v>0.8601041666666666</v>
      </c>
      <c r="H23" s="6">
        <f t="shared" si="0"/>
        <v>0.5684374999999999</v>
      </c>
      <c r="I23" s="7">
        <v>0.2916666666666667</v>
      </c>
    </row>
    <row r="24" spans="1:9" ht="15">
      <c r="A24" s="4">
        <v>20</v>
      </c>
      <c r="B24" s="4">
        <v>18</v>
      </c>
      <c r="C24" s="4" t="s">
        <v>27</v>
      </c>
      <c r="D24" s="4" t="s">
        <v>56</v>
      </c>
      <c r="E24" s="5"/>
      <c r="F24" s="4">
        <v>18</v>
      </c>
      <c r="G24" s="6">
        <v>0.8601041666666666</v>
      </c>
      <c r="H24" s="6">
        <f t="shared" si="0"/>
        <v>0.5684374999999999</v>
      </c>
      <c r="I24" s="7">
        <v>0.2916666666666667</v>
      </c>
    </row>
    <row r="25" spans="1:9" ht="15">
      <c r="A25" s="4">
        <v>21</v>
      </c>
      <c r="B25" s="4">
        <v>20</v>
      </c>
      <c r="C25" s="4" t="s">
        <v>57</v>
      </c>
      <c r="D25" s="4" t="s">
        <v>58</v>
      </c>
      <c r="E25" s="5"/>
      <c r="F25" s="4">
        <v>18</v>
      </c>
      <c r="G25" s="6">
        <v>0.8614004629629629</v>
      </c>
      <c r="H25" s="6">
        <f t="shared" si="0"/>
        <v>0.5697337962962963</v>
      </c>
      <c r="I25" s="7">
        <v>0.2916666666666667</v>
      </c>
    </row>
    <row r="26" spans="1:256" s="13" customFormat="1" ht="15">
      <c r="A26" s="4">
        <v>22</v>
      </c>
      <c r="B26" s="4">
        <v>21</v>
      </c>
      <c r="C26" s="4" t="s">
        <v>59</v>
      </c>
      <c r="D26" s="4" t="s">
        <v>60</v>
      </c>
      <c r="E26" s="5" t="s">
        <v>61</v>
      </c>
      <c r="F26" s="4">
        <v>18</v>
      </c>
      <c r="G26" s="6">
        <v>0.8687037037037038</v>
      </c>
      <c r="H26" s="6">
        <f t="shared" si="0"/>
        <v>0.577037037037037</v>
      </c>
      <c r="I26" s="7">
        <v>0.2916666666666667</v>
      </c>
      <c r="IT26"/>
      <c r="IU26"/>
      <c r="IV26"/>
    </row>
    <row r="27" spans="1:9" ht="15">
      <c r="A27" s="4">
        <v>23</v>
      </c>
      <c r="B27" s="4">
        <v>22</v>
      </c>
      <c r="C27" s="4" t="s">
        <v>62</v>
      </c>
      <c r="D27" s="4" t="s">
        <v>63</v>
      </c>
      <c r="E27" s="5" t="s">
        <v>64</v>
      </c>
      <c r="F27" s="4">
        <v>17</v>
      </c>
      <c r="G27" s="6">
        <v>0.7886342592592593</v>
      </c>
      <c r="H27" s="6">
        <f t="shared" si="0"/>
        <v>0.49696759259259266</v>
      </c>
      <c r="I27" s="7">
        <v>0.2916666666666667</v>
      </c>
    </row>
    <row r="28" spans="1:9" ht="15">
      <c r="A28" s="4">
        <v>24</v>
      </c>
      <c r="B28" s="4">
        <v>23</v>
      </c>
      <c r="C28" s="4" t="s">
        <v>65</v>
      </c>
      <c r="D28" s="4" t="s">
        <v>66</v>
      </c>
      <c r="E28" s="5"/>
      <c r="F28" s="4">
        <v>15</v>
      </c>
      <c r="G28" s="6">
        <v>0.8473263888888889</v>
      </c>
      <c r="H28" s="6">
        <f t="shared" si="0"/>
        <v>0.5556597222222222</v>
      </c>
      <c r="I28" s="7">
        <v>0.2916666666666667</v>
      </c>
    </row>
    <row r="29" spans="1:9" ht="15">
      <c r="A29" s="4">
        <v>25</v>
      </c>
      <c r="B29" s="4">
        <v>24</v>
      </c>
      <c r="C29" s="4" t="s">
        <v>67</v>
      </c>
      <c r="D29" s="4" t="s">
        <v>68</v>
      </c>
      <c r="E29" s="5" t="s">
        <v>69</v>
      </c>
      <c r="F29" s="4">
        <v>15</v>
      </c>
      <c r="G29" s="6">
        <v>0.8497106481481481</v>
      </c>
      <c r="H29" s="6">
        <f t="shared" si="0"/>
        <v>0.5580439814814815</v>
      </c>
      <c r="I29" s="7">
        <v>0.2916666666666667</v>
      </c>
    </row>
    <row r="30" spans="1:9" ht="15">
      <c r="A30" s="4">
        <v>26</v>
      </c>
      <c r="B30" s="4">
        <v>24</v>
      </c>
      <c r="C30" s="4" t="s">
        <v>36</v>
      </c>
      <c r="D30" s="4" t="s">
        <v>70</v>
      </c>
      <c r="E30" s="5" t="s">
        <v>69</v>
      </c>
      <c r="F30" s="4">
        <v>15</v>
      </c>
      <c r="G30" s="6">
        <v>0.8497106481481481</v>
      </c>
      <c r="H30" s="6">
        <f t="shared" si="0"/>
        <v>0.5580439814814815</v>
      </c>
      <c r="I30" s="7">
        <v>0.2916666666666667</v>
      </c>
    </row>
    <row r="31" spans="1:9" ht="15">
      <c r="A31" s="4">
        <v>27</v>
      </c>
      <c r="B31" s="4">
        <v>26</v>
      </c>
      <c r="C31" s="4" t="s">
        <v>27</v>
      </c>
      <c r="D31" s="4" t="s">
        <v>71</v>
      </c>
      <c r="E31" s="5" t="s">
        <v>24</v>
      </c>
      <c r="F31" s="4">
        <v>15</v>
      </c>
      <c r="G31" s="6">
        <v>0.8526041666666666</v>
      </c>
      <c r="H31" s="6">
        <f t="shared" si="0"/>
        <v>0.5609374999999999</v>
      </c>
      <c r="I31" s="7">
        <v>0.2916666666666667</v>
      </c>
    </row>
    <row r="32" spans="1:9" ht="21" customHeight="1">
      <c r="A32" s="4">
        <v>28</v>
      </c>
      <c r="B32" s="4">
        <v>26</v>
      </c>
      <c r="C32" s="4" t="s">
        <v>72</v>
      </c>
      <c r="D32" s="4" t="s">
        <v>71</v>
      </c>
      <c r="E32" s="5" t="s">
        <v>24</v>
      </c>
      <c r="F32" s="4">
        <v>15</v>
      </c>
      <c r="G32" s="6">
        <v>0.8526041666666666</v>
      </c>
      <c r="H32" s="6">
        <f t="shared" si="0"/>
        <v>0.5609374999999999</v>
      </c>
      <c r="I32" s="7">
        <v>0.2916666666666667</v>
      </c>
    </row>
    <row r="33" spans="1:9" ht="22.5" customHeight="1">
      <c r="A33" s="4">
        <v>29</v>
      </c>
      <c r="B33" s="4">
        <v>26</v>
      </c>
      <c r="C33" s="4" t="s">
        <v>62</v>
      </c>
      <c r="D33" s="4" t="s">
        <v>73</v>
      </c>
      <c r="E33" s="5" t="s">
        <v>74</v>
      </c>
      <c r="F33" s="4">
        <v>15</v>
      </c>
      <c r="G33" s="6">
        <v>0.8526041666666666</v>
      </c>
      <c r="H33" s="6">
        <f t="shared" si="0"/>
        <v>0.5609374999999999</v>
      </c>
      <c r="I33" s="7">
        <v>0.2916666666666667</v>
      </c>
    </row>
    <row r="34" spans="1:9" ht="15">
      <c r="A34" s="4">
        <v>30</v>
      </c>
      <c r="B34" s="4">
        <v>29</v>
      </c>
      <c r="C34" s="4" t="s">
        <v>75</v>
      </c>
      <c r="D34" s="4" t="s">
        <v>76</v>
      </c>
      <c r="E34" s="5"/>
      <c r="F34" s="4">
        <v>14</v>
      </c>
      <c r="G34" s="6">
        <v>0.8473263888888889</v>
      </c>
      <c r="H34" s="6">
        <f t="shared" si="0"/>
        <v>0.5556597222222222</v>
      </c>
      <c r="I34" s="7">
        <v>0.2916666666666667</v>
      </c>
    </row>
    <row r="35" spans="1:9" ht="15">
      <c r="A35" s="4">
        <v>31</v>
      </c>
      <c r="B35" s="4">
        <v>32</v>
      </c>
      <c r="C35" s="4" t="s">
        <v>77</v>
      </c>
      <c r="D35" s="4" t="s">
        <v>78</v>
      </c>
      <c r="E35" s="5" t="s">
        <v>79</v>
      </c>
      <c r="F35" s="4">
        <v>13</v>
      </c>
      <c r="G35" s="6">
        <v>0.8567939814814814</v>
      </c>
      <c r="H35" s="6">
        <f t="shared" si="0"/>
        <v>0.5651273148148148</v>
      </c>
      <c r="I35" s="7">
        <v>0.2916666666666667</v>
      </c>
    </row>
    <row r="36" spans="1:9" ht="15">
      <c r="A36" s="4">
        <v>32</v>
      </c>
      <c r="B36" s="4">
        <v>32</v>
      </c>
      <c r="C36" s="4" t="s">
        <v>80</v>
      </c>
      <c r="D36" s="4" t="s">
        <v>81</v>
      </c>
      <c r="E36" s="5" t="s">
        <v>79</v>
      </c>
      <c r="F36" s="4">
        <v>13</v>
      </c>
      <c r="G36" s="6">
        <v>0.8567939814814814</v>
      </c>
      <c r="H36" s="6">
        <f t="shared" si="0"/>
        <v>0.5651273148148148</v>
      </c>
      <c r="I36" s="7">
        <v>0.2916666666666667</v>
      </c>
    </row>
    <row r="37" spans="1:9" ht="15">
      <c r="A37" s="4">
        <v>33</v>
      </c>
      <c r="B37" s="4">
        <v>34</v>
      </c>
      <c r="C37" s="4" t="s">
        <v>62</v>
      </c>
      <c r="D37" s="4" t="s">
        <v>82</v>
      </c>
      <c r="E37" s="5" t="s">
        <v>24</v>
      </c>
      <c r="F37" s="4">
        <v>11</v>
      </c>
      <c r="G37" s="6">
        <v>0.8636574074074074</v>
      </c>
      <c r="H37" s="6">
        <f aca="true" t="shared" si="1" ref="H37:H68">G37-I37</f>
        <v>0.5719907407407407</v>
      </c>
      <c r="I37" s="7">
        <v>0.2916666666666667</v>
      </c>
    </row>
    <row r="38" spans="1:9" ht="15">
      <c r="A38" s="4">
        <v>34</v>
      </c>
      <c r="B38" s="4">
        <v>35</v>
      </c>
      <c r="C38" s="4" t="s">
        <v>83</v>
      </c>
      <c r="D38" s="4" t="s">
        <v>84</v>
      </c>
      <c r="E38" s="5" t="s">
        <v>85</v>
      </c>
      <c r="F38" s="4">
        <v>10</v>
      </c>
      <c r="G38" s="6">
        <v>0.8636574074074074</v>
      </c>
      <c r="H38" s="6">
        <f t="shared" si="1"/>
        <v>0.5719907407407407</v>
      </c>
      <c r="I38" s="7">
        <v>0.2916666666666667</v>
      </c>
    </row>
    <row r="39" spans="1:9" ht="15">
      <c r="A39" s="4">
        <v>35</v>
      </c>
      <c r="B39" s="4">
        <v>35</v>
      </c>
      <c r="C39" s="4" t="s">
        <v>27</v>
      </c>
      <c r="D39" s="4" t="s">
        <v>86</v>
      </c>
      <c r="E39" s="5"/>
      <c r="F39" s="4">
        <v>10</v>
      </c>
      <c r="G39" s="6">
        <v>0.8636574074074074</v>
      </c>
      <c r="H39" s="6">
        <f t="shared" si="1"/>
        <v>0.5719907407407407</v>
      </c>
      <c r="I39" s="7">
        <v>0.2916666666666667</v>
      </c>
    </row>
    <row r="40" spans="1:256" s="14" customFormat="1" ht="15">
      <c r="A40" s="4">
        <v>36</v>
      </c>
      <c r="B40" s="10">
        <v>2</v>
      </c>
      <c r="C40" s="10" t="s">
        <v>87</v>
      </c>
      <c r="D40" s="10" t="s">
        <v>88</v>
      </c>
      <c r="E40" s="11" t="s">
        <v>89</v>
      </c>
      <c r="F40" s="10">
        <v>9</v>
      </c>
      <c r="G40" s="12">
        <v>0.8047453703703704</v>
      </c>
      <c r="H40" s="12">
        <f t="shared" si="1"/>
        <v>0.5130787037037037</v>
      </c>
      <c r="I40" s="7">
        <v>0.2916666666666667</v>
      </c>
      <c r="IT40"/>
      <c r="IU40"/>
      <c r="IV40"/>
    </row>
    <row r="41" spans="1:256" s="14" customFormat="1" ht="15">
      <c r="A41" s="4">
        <v>37</v>
      </c>
      <c r="B41" s="10">
        <v>2</v>
      </c>
      <c r="C41" s="10" t="s">
        <v>90</v>
      </c>
      <c r="D41" s="10" t="s">
        <v>91</v>
      </c>
      <c r="E41" s="11" t="s">
        <v>89</v>
      </c>
      <c r="F41" s="10">
        <v>9</v>
      </c>
      <c r="G41" s="12">
        <v>0.8047453703703704</v>
      </c>
      <c r="H41" s="12">
        <f t="shared" si="1"/>
        <v>0.5130787037037037</v>
      </c>
      <c r="I41" s="7">
        <v>0.2916666666666667</v>
      </c>
      <c r="IT41"/>
      <c r="IU41"/>
      <c r="IV41"/>
    </row>
    <row r="42" spans="1:9" ht="15">
      <c r="A42" s="4">
        <v>38</v>
      </c>
      <c r="B42" s="4">
        <v>37</v>
      </c>
      <c r="C42" s="4" t="s">
        <v>62</v>
      </c>
      <c r="D42" s="4" t="s">
        <v>92</v>
      </c>
      <c r="E42" s="5" t="s">
        <v>24</v>
      </c>
      <c r="F42" s="4">
        <v>9</v>
      </c>
      <c r="G42" s="6">
        <v>0.8324537037037038</v>
      </c>
      <c r="H42" s="6">
        <f t="shared" si="1"/>
        <v>0.5407870370370371</v>
      </c>
      <c r="I42" s="7">
        <v>0.2916666666666667</v>
      </c>
    </row>
    <row r="43" spans="1:9" ht="15">
      <c r="A43" s="4">
        <v>39</v>
      </c>
      <c r="B43" s="4">
        <v>37</v>
      </c>
      <c r="C43" s="4" t="s">
        <v>93</v>
      </c>
      <c r="D43" s="4" t="s">
        <v>94</v>
      </c>
      <c r="E43" s="5" t="s">
        <v>24</v>
      </c>
      <c r="F43" s="4">
        <v>9</v>
      </c>
      <c r="G43" s="6">
        <v>0.8324537037037038</v>
      </c>
      <c r="H43" s="6">
        <f t="shared" si="1"/>
        <v>0.5407870370370371</v>
      </c>
      <c r="I43" s="7">
        <v>0.2916666666666667</v>
      </c>
    </row>
    <row r="44" spans="1:9" ht="15">
      <c r="A44" s="4">
        <v>40</v>
      </c>
      <c r="B44" s="4">
        <v>39</v>
      </c>
      <c r="C44" s="4" t="s">
        <v>95</v>
      </c>
      <c r="D44" s="4" t="s">
        <v>96</v>
      </c>
      <c r="E44" s="5" t="s">
        <v>97</v>
      </c>
      <c r="F44" s="4">
        <v>6</v>
      </c>
      <c r="G44" s="6">
        <v>0.8002199074074073</v>
      </c>
      <c r="H44" s="6">
        <f t="shared" si="1"/>
        <v>0.5085532407407407</v>
      </c>
      <c r="I44" s="7">
        <v>0.2916666666666667</v>
      </c>
    </row>
    <row r="45" spans="1:9" ht="15">
      <c r="A45" s="4">
        <v>41</v>
      </c>
      <c r="B45" s="4">
        <v>40</v>
      </c>
      <c r="C45" s="4" t="s">
        <v>98</v>
      </c>
      <c r="D45" s="4" t="s">
        <v>99</v>
      </c>
      <c r="E45" s="5" t="s">
        <v>85</v>
      </c>
      <c r="F45" s="4">
        <v>5</v>
      </c>
      <c r="G45" s="6">
        <v>0.7640625</v>
      </c>
      <c r="H45" s="6">
        <f t="shared" si="1"/>
        <v>0.4723958333333333</v>
      </c>
      <c r="I45" s="7">
        <v>0.2916666666666667</v>
      </c>
    </row>
    <row r="46" spans="1:256" s="14" customFormat="1" ht="30">
      <c r="A46" s="4">
        <v>42</v>
      </c>
      <c r="B46" s="10">
        <v>4</v>
      </c>
      <c r="C46" s="10" t="s">
        <v>100</v>
      </c>
      <c r="D46" s="10" t="s">
        <v>101</v>
      </c>
      <c r="E46" s="11" t="s">
        <v>102</v>
      </c>
      <c r="F46" s="10">
        <v>5</v>
      </c>
      <c r="G46" s="12">
        <v>0.8235300925925926</v>
      </c>
      <c r="H46" s="12">
        <f t="shared" si="1"/>
        <v>0.5318634259259258</v>
      </c>
      <c r="I46" s="15">
        <v>0.2916666666666667</v>
      </c>
      <c r="IT46"/>
      <c r="IU46"/>
      <c r="IV46"/>
    </row>
    <row r="47" spans="1:9" ht="30">
      <c r="A47" s="4">
        <v>43</v>
      </c>
      <c r="B47" s="4">
        <v>41</v>
      </c>
      <c r="C47" s="4" t="s">
        <v>103</v>
      </c>
      <c r="D47" s="4" t="s">
        <v>104</v>
      </c>
      <c r="E47" s="5" t="s">
        <v>102</v>
      </c>
      <c r="F47" s="4">
        <v>5</v>
      </c>
      <c r="G47" s="6">
        <v>0.8235300925925926</v>
      </c>
      <c r="H47" s="6">
        <f t="shared" si="1"/>
        <v>0.5318634259259258</v>
      </c>
      <c r="I47" s="15">
        <v>0.2916666666666667</v>
      </c>
    </row>
    <row r="48" spans="1:256" s="14" customFormat="1" ht="15">
      <c r="A48" s="4">
        <v>44</v>
      </c>
      <c r="B48" s="4" t="s">
        <v>105</v>
      </c>
      <c r="C48" s="4" t="s">
        <v>106</v>
      </c>
      <c r="D48" s="4" t="s">
        <v>107</v>
      </c>
      <c r="E48" s="5" t="s">
        <v>108</v>
      </c>
      <c r="F48" s="4">
        <v>14</v>
      </c>
      <c r="G48" s="6">
        <v>0.8759837962962963</v>
      </c>
      <c r="H48" s="6">
        <f t="shared" si="1"/>
        <v>0.5843171296296297</v>
      </c>
      <c r="I48" s="7">
        <v>0.2916666666666667</v>
      </c>
      <c r="IT48"/>
      <c r="IU48"/>
      <c r="IV48"/>
    </row>
    <row r="49" spans="1:9" ht="15">
      <c r="A49" s="4">
        <v>45</v>
      </c>
      <c r="B49" s="4" t="s">
        <v>105</v>
      </c>
      <c r="C49" s="4" t="s">
        <v>109</v>
      </c>
      <c r="D49" s="4" t="s">
        <v>110</v>
      </c>
      <c r="E49" s="5"/>
      <c r="F49" s="4">
        <v>14</v>
      </c>
      <c r="G49" s="6">
        <v>0.8759837962962963</v>
      </c>
      <c r="H49" s="6">
        <f t="shared" si="1"/>
        <v>0.5843171296296297</v>
      </c>
      <c r="I49" s="7">
        <v>0.2916666666666667</v>
      </c>
    </row>
    <row r="50" spans="1:9" ht="15">
      <c r="A50" s="4">
        <v>46</v>
      </c>
      <c r="B50" s="10" t="s">
        <v>105</v>
      </c>
      <c r="C50" s="10" t="s">
        <v>87</v>
      </c>
      <c r="D50" s="10" t="s">
        <v>111</v>
      </c>
      <c r="E50" s="11" t="s">
        <v>112</v>
      </c>
      <c r="F50" s="10">
        <v>13</v>
      </c>
      <c r="G50" s="12">
        <v>0.8989583333333333</v>
      </c>
      <c r="H50" s="12">
        <f t="shared" si="1"/>
        <v>0.6072916666666666</v>
      </c>
      <c r="I50" s="7">
        <v>0.2916666666666667</v>
      </c>
    </row>
    <row r="51" spans="1:9" ht="15">
      <c r="A51" s="4">
        <v>47</v>
      </c>
      <c r="B51" s="4" t="s">
        <v>105</v>
      </c>
      <c r="C51" s="4" t="s">
        <v>113</v>
      </c>
      <c r="D51" s="4" t="s">
        <v>111</v>
      </c>
      <c r="E51" s="5" t="s">
        <v>112</v>
      </c>
      <c r="F51" s="4">
        <v>13</v>
      </c>
      <c r="G51" s="6">
        <v>0.8989583333333333</v>
      </c>
      <c r="H51" s="6">
        <f t="shared" si="1"/>
        <v>0.6072916666666666</v>
      </c>
      <c r="I51" s="7">
        <v>0.2916666666666667</v>
      </c>
    </row>
    <row r="52" spans="1:9" ht="15">
      <c r="A52" s="4">
        <v>48</v>
      </c>
      <c r="B52" s="4" t="s">
        <v>105</v>
      </c>
      <c r="C52" s="4" t="s">
        <v>36</v>
      </c>
      <c r="D52" s="4" t="s">
        <v>114</v>
      </c>
      <c r="E52" s="5" t="s">
        <v>115</v>
      </c>
      <c r="F52" s="16">
        <v>12</v>
      </c>
      <c r="G52" s="6">
        <v>0.8989583333333333</v>
      </c>
      <c r="H52" s="6">
        <f t="shared" si="1"/>
        <v>0.6072916666666666</v>
      </c>
      <c r="I52" s="15">
        <v>0.2916666666666667</v>
      </c>
    </row>
    <row r="53" spans="1:9" ht="15">
      <c r="A53" s="4">
        <v>49</v>
      </c>
      <c r="B53" s="4" t="s">
        <v>105</v>
      </c>
      <c r="C53" s="4" t="s">
        <v>116</v>
      </c>
      <c r="D53" s="4" t="s">
        <v>117</v>
      </c>
      <c r="E53" s="5"/>
      <c r="F53" s="4">
        <v>13</v>
      </c>
      <c r="G53" s="6">
        <v>0.9140625</v>
      </c>
      <c r="H53" s="6">
        <f t="shared" si="1"/>
        <v>0.6223958333333333</v>
      </c>
      <c r="I53" s="7">
        <v>0.2916666666666667</v>
      </c>
    </row>
    <row r="54" spans="1:9" ht="15">
      <c r="A54" s="4">
        <v>50</v>
      </c>
      <c r="B54" s="10" t="s">
        <v>105</v>
      </c>
      <c r="C54" s="10" t="s">
        <v>118</v>
      </c>
      <c r="D54" s="10" t="s">
        <v>119</v>
      </c>
      <c r="E54" s="11" t="s">
        <v>120</v>
      </c>
      <c r="F54" s="10"/>
      <c r="G54" s="12"/>
      <c r="H54" s="12"/>
      <c r="I54" s="15">
        <v>0.2916666666666667</v>
      </c>
    </row>
    <row r="55" spans="2:9" ht="15">
      <c r="B55" s="4" t="s">
        <v>105</v>
      </c>
      <c r="C55" s="4" t="s">
        <v>52</v>
      </c>
      <c r="D55" s="4" t="s">
        <v>121</v>
      </c>
      <c r="E55" s="5"/>
      <c r="F55" s="4"/>
      <c r="G55" s="4"/>
      <c r="H55" s="6"/>
      <c r="I55" s="7"/>
    </row>
    <row r="56" spans="1:9" ht="15">
      <c r="A56" s="4">
        <v>1</v>
      </c>
      <c r="I56" s="7">
        <v>0.2916666666666667</v>
      </c>
    </row>
    <row r="57" ht="15">
      <c r="I57" s="7"/>
    </row>
    <row r="58" ht="15">
      <c r="I58" s="7"/>
    </row>
    <row r="59" ht="15">
      <c r="I59" s="7"/>
    </row>
    <row r="60" ht="15">
      <c r="I60" s="7"/>
    </row>
    <row r="61" ht="15">
      <c r="I61" s="7"/>
    </row>
    <row r="62" ht="15">
      <c r="I62" s="7"/>
    </row>
    <row r="63" ht="15">
      <c r="I63" s="7"/>
    </row>
    <row r="64" ht="15">
      <c r="I64" s="7"/>
    </row>
    <row r="65" ht="15">
      <c r="I65" s="7"/>
    </row>
    <row r="66" ht="15">
      <c r="I66" s="7"/>
    </row>
    <row r="67" ht="15">
      <c r="I67" s="7"/>
    </row>
    <row r="68" ht="15">
      <c r="I68" s="7"/>
    </row>
    <row r="69" ht="15">
      <c r="I69" s="7"/>
    </row>
    <row r="70" ht="15">
      <c r="I70" s="7"/>
    </row>
    <row r="71" ht="15">
      <c r="I71" s="7"/>
    </row>
  </sheetData>
  <sheetProtection/>
  <autoFilter ref="A4:I54"/>
  <printOptions/>
  <pageMargins left="0.7083333333333334" right="0.7083333333333334" top="0.7486111111111111" bottom="0.7479166666666667" header="0.31527777777777777" footer="0.5118055555555556"/>
  <pageSetup horizontalDpi="300" verticalDpi="300" orientation="landscape" paperSize="9" scale="67" r:id="rId1"/>
  <headerFooter alignWithMargins="0">
    <oddHeader>&amp;CWYDRUK AKTUALNY NA GODZINĘ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SheetLayoutView="100" zoomScalePageLayoutView="0" workbookViewId="0" topLeftCell="A1">
      <selection activeCell="H1" sqref="H1:H16384 K1:K16384"/>
    </sheetView>
  </sheetViews>
  <sheetFormatPr defaultColWidth="9.140625" defaultRowHeight="15"/>
  <cols>
    <col min="1" max="1" width="7.28125" style="0" customWidth="1"/>
    <col min="2" max="2" width="10.421875" style="0" customWidth="1"/>
    <col min="3" max="3" width="10.7109375" style="0" customWidth="1"/>
    <col min="4" max="5" width="20.140625" style="0" customWidth="1"/>
    <col min="6" max="6" width="18.8515625" style="0" customWidth="1"/>
    <col min="7" max="7" width="13.28125" style="0" customWidth="1"/>
    <col min="8" max="8" width="0" style="0" hidden="1" customWidth="1"/>
    <col min="9" max="9" width="15.00390625" style="0" customWidth="1"/>
  </cols>
  <sheetData>
    <row r="1" spans="1:8" ht="15">
      <c r="A1" s="2"/>
      <c r="B1" s="2"/>
      <c r="C1" s="2" t="s">
        <v>122</v>
      </c>
      <c r="D1" s="2" t="s">
        <v>1</v>
      </c>
      <c r="E1" s="2"/>
      <c r="F1" s="2"/>
      <c r="G1" t="s">
        <v>10</v>
      </c>
      <c r="H1" s="17">
        <v>0.37152777777777773</v>
      </c>
    </row>
    <row r="4" spans="1:9" ht="15">
      <c r="A4" s="2" t="s">
        <v>2</v>
      </c>
      <c r="B4" s="2" t="s">
        <v>3</v>
      </c>
      <c r="C4" s="2" t="s">
        <v>4</v>
      </c>
      <c r="D4" s="2" t="s">
        <v>5</v>
      </c>
      <c r="E4" s="2" t="s">
        <v>123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5">
      <c r="A5" s="4">
        <v>1</v>
      </c>
      <c r="B5" s="4"/>
      <c r="C5" s="4" t="s">
        <v>124</v>
      </c>
      <c r="D5" s="4" t="s">
        <v>68</v>
      </c>
      <c r="E5" s="4" t="s">
        <v>125</v>
      </c>
      <c r="F5" s="4" t="s">
        <v>69</v>
      </c>
      <c r="G5" s="4">
        <v>5</v>
      </c>
      <c r="H5" s="17">
        <v>0.5634259259259259</v>
      </c>
      <c r="I5" s="17">
        <f>H5-H1</f>
        <v>0.19189814814814815</v>
      </c>
    </row>
    <row r="6" spans="1:9" ht="15">
      <c r="A6" s="4">
        <v>2</v>
      </c>
      <c r="B6" s="4"/>
      <c r="C6" s="4" t="s">
        <v>126</v>
      </c>
      <c r="D6" s="4" t="s">
        <v>68</v>
      </c>
      <c r="E6" s="4" t="s">
        <v>125</v>
      </c>
      <c r="F6" s="4" t="s">
        <v>127</v>
      </c>
      <c r="G6" s="4">
        <v>5</v>
      </c>
      <c r="H6" s="6">
        <v>0.5634490740740741</v>
      </c>
      <c r="I6" s="17">
        <f>H6-H1</f>
        <v>0.19192129629629634</v>
      </c>
    </row>
    <row r="7" spans="1:9" ht="15">
      <c r="A7" s="4">
        <v>3</v>
      </c>
      <c r="B7" s="4"/>
      <c r="C7" s="4" t="s">
        <v>126</v>
      </c>
      <c r="D7" s="4" t="s">
        <v>128</v>
      </c>
      <c r="E7" s="4" t="s">
        <v>125</v>
      </c>
      <c r="F7" s="4" t="s">
        <v>129</v>
      </c>
      <c r="G7" s="4">
        <v>4</v>
      </c>
      <c r="H7" s="6">
        <v>0.6190393518518519</v>
      </c>
      <c r="I7" s="17">
        <f>H7-H1</f>
        <v>0.24751157407407415</v>
      </c>
    </row>
    <row r="8" spans="1:9" ht="15">
      <c r="A8" s="4">
        <v>4</v>
      </c>
      <c r="B8" s="4"/>
      <c r="C8" s="4" t="s">
        <v>32</v>
      </c>
      <c r="D8" s="4" t="s">
        <v>130</v>
      </c>
      <c r="E8" s="4" t="s">
        <v>125</v>
      </c>
      <c r="F8" s="4" t="s">
        <v>129</v>
      </c>
      <c r="G8" s="4">
        <v>4</v>
      </c>
      <c r="H8" s="6">
        <v>0.6190393518518519</v>
      </c>
      <c r="I8" s="17">
        <f>H8-H1</f>
        <v>0.24751157407407415</v>
      </c>
    </row>
    <row r="9" spans="1:9" ht="15">
      <c r="A9" s="4">
        <v>5</v>
      </c>
      <c r="B9" s="4"/>
      <c r="C9" s="4" t="s">
        <v>87</v>
      </c>
      <c r="D9" s="4" t="s">
        <v>131</v>
      </c>
      <c r="E9" s="4" t="s">
        <v>125</v>
      </c>
      <c r="F9" s="4"/>
      <c r="G9" s="4">
        <v>3</v>
      </c>
      <c r="H9" s="6">
        <v>0.5484606481481481</v>
      </c>
      <c r="I9" s="17">
        <f>H9-H1</f>
        <v>0.17693287037037037</v>
      </c>
    </row>
    <row r="10" spans="1:9" ht="15">
      <c r="A10" s="4">
        <v>6</v>
      </c>
      <c r="B10" s="4"/>
      <c r="C10" s="4" t="s">
        <v>27</v>
      </c>
      <c r="D10" s="4" t="s">
        <v>132</v>
      </c>
      <c r="E10" s="4" t="s">
        <v>133</v>
      </c>
      <c r="F10" s="4" t="s">
        <v>134</v>
      </c>
      <c r="G10" s="4">
        <v>5</v>
      </c>
      <c r="H10" s="6">
        <v>0.5618402777777778</v>
      </c>
      <c r="I10" s="17">
        <f>H10-H1</f>
        <v>0.19031250000000005</v>
      </c>
    </row>
    <row r="11" spans="1:9" ht="15">
      <c r="A11" s="4">
        <v>7</v>
      </c>
      <c r="B11" s="4"/>
      <c r="C11" s="4" t="s">
        <v>100</v>
      </c>
      <c r="D11" s="4" t="s">
        <v>135</v>
      </c>
      <c r="E11" s="4" t="s">
        <v>125</v>
      </c>
      <c r="F11" s="4" t="s">
        <v>134</v>
      </c>
      <c r="G11" s="4">
        <v>5</v>
      </c>
      <c r="H11" s="6">
        <v>0.5618402777777778</v>
      </c>
      <c r="I11" s="17">
        <f>H11-H1</f>
        <v>0.19031250000000005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landscape" paperSize="9" scale="96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view="pageBreakPreview" zoomScaleSheetLayoutView="100" zoomScalePageLayoutView="0" workbookViewId="0" topLeftCell="A37">
      <selection activeCell="K1" activeCellId="1" sqref="H1:H16384 K1:K16384"/>
    </sheetView>
  </sheetViews>
  <sheetFormatPr defaultColWidth="9.140625" defaultRowHeight="15"/>
  <cols>
    <col min="1" max="1" width="5.57421875" style="0" customWidth="1"/>
    <col min="2" max="2" width="10.421875" style="0" customWidth="1"/>
    <col min="3" max="3" width="10.7109375" style="0" customWidth="1"/>
    <col min="4" max="5" width="15.8515625" style="0" customWidth="1"/>
    <col min="6" max="6" width="35.00390625" style="0" customWidth="1"/>
    <col min="7" max="7" width="14.7109375" style="0" customWidth="1"/>
    <col min="8" max="8" width="0" style="0" hidden="1" customWidth="1"/>
    <col min="9" max="9" width="14.00390625" style="0" customWidth="1"/>
    <col min="10" max="11" width="0" style="0" hidden="1" customWidth="1"/>
  </cols>
  <sheetData>
    <row r="1" spans="1:8" ht="15">
      <c r="A1" s="2"/>
      <c r="B1" s="2"/>
      <c r="D1" s="2" t="s">
        <v>136</v>
      </c>
      <c r="E1" s="2"/>
      <c r="F1" s="2"/>
      <c r="G1" t="s">
        <v>10</v>
      </c>
      <c r="H1" s="7">
        <v>0.3333333333333333</v>
      </c>
    </row>
    <row r="4" spans="1:11" ht="15">
      <c r="A4" s="2" t="s">
        <v>2</v>
      </c>
      <c r="B4" s="2" t="s">
        <v>3</v>
      </c>
      <c r="C4" s="2" t="s">
        <v>4</v>
      </c>
      <c r="D4" s="2" t="s">
        <v>5</v>
      </c>
      <c r="E4" s="2" t="s">
        <v>123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137</v>
      </c>
    </row>
    <row r="5" spans="1:256" s="24" customFormat="1" ht="15">
      <c r="A5" s="18">
        <v>13</v>
      </c>
      <c r="B5" s="19">
        <v>1</v>
      </c>
      <c r="C5" s="20" t="s">
        <v>138</v>
      </c>
      <c r="D5" s="20" t="s">
        <v>139</v>
      </c>
      <c r="E5" s="20" t="s">
        <v>133</v>
      </c>
      <c r="F5" s="20" t="s">
        <v>140</v>
      </c>
      <c r="G5" s="20">
        <v>21</v>
      </c>
      <c r="H5" s="21">
        <v>0.6552893518518519</v>
      </c>
      <c r="I5" s="22">
        <f aca="true" t="shared" si="0" ref="I5:I44">H5-J5</f>
        <v>0.32195601851851857</v>
      </c>
      <c r="J5" s="23">
        <v>0.3333333333333333</v>
      </c>
      <c r="K5" s="22"/>
      <c r="IU5"/>
      <c r="IV5"/>
    </row>
    <row r="6" spans="1:256" s="24" customFormat="1" ht="15">
      <c r="A6" s="18">
        <v>4</v>
      </c>
      <c r="B6" s="20">
        <v>1</v>
      </c>
      <c r="C6" s="20" t="s">
        <v>36</v>
      </c>
      <c r="D6" s="20" t="s">
        <v>141</v>
      </c>
      <c r="E6" s="20" t="s">
        <v>133</v>
      </c>
      <c r="F6" s="20" t="s">
        <v>142</v>
      </c>
      <c r="G6" s="20">
        <v>21</v>
      </c>
      <c r="H6" s="21">
        <v>0.6552893518518519</v>
      </c>
      <c r="I6" s="22">
        <f t="shared" si="0"/>
        <v>0.32195601851851857</v>
      </c>
      <c r="J6" s="23">
        <v>0.3333333333333333</v>
      </c>
      <c r="K6" s="22"/>
      <c r="IU6"/>
      <c r="IV6"/>
    </row>
    <row r="7" spans="1:11" ht="15">
      <c r="A7" s="25">
        <v>22</v>
      </c>
      <c r="B7" s="19">
        <v>3</v>
      </c>
      <c r="C7" s="20" t="s">
        <v>143</v>
      </c>
      <c r="D7" s="20" t="s">
        <v>144</v>
      </c>
      <c r="E7" s="20" t="s">
        <v>133</v>
      </c>
      <c r="F7" s="20" t="s">
        <v>145</v>
      </c>
      <c r="G7" s="20">
        <v>21</v>
      </c>
      <c r="H7" s="21">
        <v>0.6854629629629629</v>
      </c>
      <c r="I7" s="22">
        <f t="shared" si="0"/>
        <v>0.3521296296296296</v>
      </c>
      <c r="J7" s="23">
        <v>0.3333333333333333</v>
      </c>
      <c r="K7" s="22"/>
    </row>
    <row r="8" spans="1:256" s="24" customFormat="1" ht="15">
      <c r="A8" s="18">
        <v>2</v>
      </c>
      <c r="B8" s="20">
        <v>4</v>
      </c>
      <c r="C8" s="20" t="s">
        <v>11</v>
      </c>
      <c r="D8" s="20" t="s">
        <v>146</v>
      </c>
      <c r="E8" s="20" t="s">
        <v>133</v>
      </c>
      <c r="F8" s="20" t="s">
        <v>147</v>
      </c>
      <c r="G8" s="20">
        <v>21</v>
      </c>
      <c r="H8" s="21">
        <v>0.7339467592592593</v>
      </c>
      <c r="I8" s="22">
        <f t="shared" si="0"/>
        <v>0.400613425925926</v>
      </c>
      <c r="J8" s="23">
        <v>0.3333333333333333</v>
      </c>
      <c r="K8" s="22"/>
      <c r="IU8"/>
      <c r="IV8"/>
    </row>
    <row r="9" spans="1:11" ht="15">
      <c r="A9" s="25">
        <v>25</v>
      </c>
      <c r="B9" s="26">
        <v>1</v>
      </c>
      <c r="C9" s="27" t="s">
        <v>32</v>
      </c>
      <c r="D9" s="27" t="s">
        <v>148</v>
      </c>
      <c r="E9" s="27" t="s">
        <v>125</v>
      </c>
      <c r="F9" s="27" t="s">
        <v>24</v>
      </c>
      <c r="G9" s="27">
        <v>21</v>
      </c>
      <c r="H9" s="28">
        <v>0.7474189814814814</v>
      </c>
      <c r="I9" s="29">
        <f t="shared" si="0"/>
        <v>0.41408564814814813</v>
      </c>
      <c r="J9" s="15">
        <v>0.3333333333333333</v>
      </c>
      <c r="K9" s="29"/>
    </row>
    <row r="10" spans="1:11" ht="15">
      <c r="A10" s="18">
        <v>11</v>
      </c>
      <c r="B10" s="19">
        <v>5</v>
      </c>
      <c r="C10" s="20" t="s">
        <v>149</v>
      </c>
      <c r="D10" s="20" t="s">
        <v>150</v>
      </c>
      <c r="E10" s="20" t="s">
        <v>133</v>
      </c>
      <c r="F10" s="20" t="s">
        <v>151</v>
      </c>
      <c r="G10" s="20">
        <v>21</v>
      </c>
      <c r="H10" s="21">
        <v>0.7495717592592593</v>
      </c>
      <c r="I10" s="22">
        <f t="shared" si="0"/>
        <v>0.416238425925926</v>
      </c>
      <c r="J10" s="23">
        <v>0.3333333333333333</v>
      </c>
      <c r="K10" s="22"/>
    </row>
    <row r="11" spans="1:11" ht="15">
      <c r="A11" s="18">
        <v>9</v>
      </c>
      <c r="B11" s="30">
        <v>6</v>
      </c>
      <c r="C11" s="4" t="s">
        <v>152</v>
      </c>
      <c r="D11" s="4" t="s">
        <v>153</v>
      </c>
      <c r="E11" s="4" t="s">
        <v>133</v>
      </c>
      <c r="F11" s="4" t="s">
        <v>154</v>
      </c>
      <c r="G11" s="4">
        <v>21</v>
      </c>
      <c r="H11" s="6">
        <v>0.7851157407407406</v>
      </c>
      <c r="I11" s="17">
        <f t="shared" si="0"/>
        <v>0.4517824074074073</v>
      </c>
      <c r="J11" s="7">
        <v>0.3333333333333333</v>
      </c>
      <c r="K11" s="17"/>
    </row>
    <row r="12" spans="1:256" s="9" customFormat="1" ht="15">
      <c r="A12" s="18">
        <v>1</v>
      </c>
      <c r="B12" s="19">
        <v>6</v>
      </c>
      <c r="C12" s="4" t="s">
        <v>138</v>
      </c>
      <c r="D12" s="4" t="s">
        <v>155</v>
      </c>
      <c r="E12" s="4" t="s">
        <v>133</v>
      </c>
      <c r="F12" s="4" t="s">
        <v>154</v>
      </c>
      <c r="G12" s="4">
        <v>21</v>
      </c>
      <c r="H12" s="6">
        <v>0.7851157407407406</v>
      </c>
      <c r="I12" s="17">
        <f t="shared" si="0"/>
        <v>0.4517824074074073</v>
      </c>
      <c r="J12" s="8">
        <v>0.3333333333333333</v>
      </c>
      <c r="K12" s="17"/>
      <c r="IU12"/>
      <c r="IV12"/>
    </row>
    <row r="13" spans="1:256" s="24" customFormat="1" ht="15">
      <c r="A13" s="30">
        <v>3</v>
      </c>
      <c r="B13" s="30">
        <v>8</v>
      </c>
      <c r="C13" s="4" t="s">
        <v>156</v>
      </c>
      <c r="D13" s="4" t="s">
        <v>157</v>
      </c>
      <c r="E13" s="4" t="s">
        <v>133</v>
      </c>
      <c r="F13" s="4" t="s">
        <v>158</v>
      </c>
      <c r="G13" s="4">
        <v>21</v>
      </c>
      <c r="H13" s="6">
        <v>0.7940625</v>
      </c>
      <c r="I13" s="17">
        <f t="shared" si="0"/>
        <v>0.4607291666666667</v>
      </c>
      <c r="J13" s="7">
        <v>0.3333333333333333</v>
      </c>
      <c r="K13" s="17"/>
      <c r="IU13"/>
      <c r="IV13"/>
    </row>
    <row r="14" spans="1:256" s="24" customFormat="1" ht="15">
      <c r="A14" s="30">
        <v>5</v>
      </c>
      <c r="B14" s="19">
        <v>9</v>
      </c>
      <c r="C14" s="4" t="s">
        <v>57</v>
      </c>
      <c r="D14" s="4" t="s">
        <v>159</v>
      </c>
      <c r="E14" s="4" t="s">
        <v>133</v>
      </c>
      <c r="F14" s="4" t="s">
        <v>160</v>
      </c>
      <c r="G14" s="4">
        <v>21</v>
      </c>
      <c r="H14" s="6">
        <v>0.8238194444444445</v>
      </c>
      <c r="I14" s="17">
        <f t="shared" si="0"/>
        <v>0.49048611111111123</v>
      </c>
      <c r="J14" s="7">
        <v>0.3333333333333333</v>
      </c>
      <c r="K14" s="17"/>
      <c r="IU14"/>
      <c r="IV14"/>
    </row>
    <row r="15" spans="1:11" ht="15">
      <c r="A15" s="30">
        <v>6</v>
      </c>
      <c r="B15" s="30">
        <v>10</v>
      </c>
      <c r="C15" s="4" t="s">
        <v>36</v>
      </c>
      <c r="D15" s="4" t="s">
        <v>161</v>
      </c>
      <c r="E15" s="4" t="s">
        <v>133</v>
      </c>
      <c r="F15" s="4"/>
      <c r="G15" s="4">
        <v>21</v>
      </c>
      <c r="H15" s="6">
        <v>0.9046643518518519</v>
      </c>
      <c r="I15" s="17">
        <f t="shared" si="0"/>
        <v>0.5713310185185185</v>
      </c>
      <c r="J15" s="7">
        <v>0.3333333333333333</v>
      </c>
      <c r="K15" s="17"/>
    </row>
    <row r="16" spans="1:256" s="14" customFormat="1" ht="15">
      <c r="A16" s="26">
        <v>7</v>
      </c>
      <c r="B16" s="19">
        <v>11</v>
      </c>
      <c r="C16" s="4" t="s">
        <v>27</v>
      </c>
      <c r="D16" s="4" t="s">
        <v>162</v>
      </c>
      <c r="E16" s="4" t="s">
        <v>133</v>
      </c>
      <c r="F16" s="4" t="s">
        <v>163</v>
      </c>
      <c r="G16" s="4">
        <v>21</v>
      </c>
      <c r="H16" s="6">
        <v>0.9082754629629629</v>
      </c>
      <c r="I16" s="17">
        <f t="shared" si="0"/>
        <v>0.5749421296296295</v>
      </c>
      <c r="J16" s="7">
        <v>0.3333333333333333</v>
      </c>
      <c r="K16" s="17"/>
      <c r="IU16"/>
      <c r="IV16"/>
    </row>
    <row r="17" spans="1:11" ht="15">
      <c r="A17" s="30">
        <v>8</v>
      </c>
      <c r="B17" s="30">
        <v>12</v>
      </c>
      <c r="C17" s="4" t="s">
        <v>19</v>
      </c>
      <c r="D17" s="4" t="s">
        <v>164</v>
      </c>
      <c r="E17" s="4" t="s">
        <v>133</v>
      </c>
      <c r="F17" s="4" t="s">
        <v>165</v>
      </c>
      <c r="G17" s="4">
        <v>20</v>
      </c>
      <c r="H17" s="6">
        <v>0.7936342592592592</v>
      </c>
      <c r="I17" s="17">
        <f t="shared" si="0"/>
        <v>0.4603009259259259</v>
      </c>
      <c r="J17" s="15">
        <v>0.3333333333333333</v>
      </c>
      <c r="K17" s="17"/>
    </row>
    <row r="18" spans="1:11" ht="15">
      <c r="A18" s="30" t="s">
        <v>166</v>
      </c>
      <c r="B18" s="19">
        <v>13</v>
      </c>
      <c r="C18" s="4" t="s">
        <v>167</v>
      </c>
      <c r="D18" s="4" t="s">
        <v>168</v>
      </c>
      <c r="E18" s="4" t="s">
        <v>133</v>
      </c>
      <c r="F18" s="4" t="s">
        <v>169</v>
      </c>
      <c r="G18" s="4">
        <v>20</v>
      </c>
      <c r="H18" s="6">
        <v>0.8142476851851851</v>
      </c>
      <c r="I18" s="17">
        <f t="shared" si="0"/>
        <v>0.4809143518518518</v>
      </c>
      <c r="J18" s="7">
        <v>0.3333333333333333</v>
      </c>
      <c r="K18" s="17"/>
    </row>
    <row r="19" spans="1:11" ht="15">
      <c r="A19" s="30" t="s">
        <v>170</v>
      </c>
      <c r="B19" s="4">
        <v>14</v>
      </c>
      <c r="C19" s="4" t="s">
        <v>83</v>
      </c>
      <c r="D19" s="4" t="s">
        <v>171</v>
      </c>
      <c r="E19" s="4" t="s">
        <v>133</v>
      </c>
      <c r="F19" s="4"/>
      <c r="G19" s="4">
        <v>20</v>
      </c>
      <c r="H19" s="6">
        <v>0.8868055555555556</v>
      </c>
      <c r="I19" s="17">
        <f t="shared" si="0"/>
        <v>0.5534722222222224</v>
      </c>
      <c r="J19" s="23">
        <v>0.3333333333333333</v>
      </c>
      <c r="K19" s="17"/>
    </row>
    <row r="20" spans="1:11" ht="15">
      <c r="A20" s="4">
        <v>15</v>
      </c>
      <c r="B20" s="30">
        <v>15</v>
      </c>
      <c r="C20" s="4" t="s">
        <v>172</v>
      </c>
      <c r="D20" s="4" t="s">
        <v>173</v>
      </c>
      <c r="E20" s="4" t="s">
        <v>133</v>
      </c>
      <c r="F20" s="4" t="s">
        <v>174</v>
      </c>
      <c r="G20" s="4">
        <v>20</v>
      </c>
      <c r="H20" s="6">
        <v>0.9079282407407407</v>
      </c>
      <c r="I20" s="17">
        <f t="shared" si="0"/>
        <v>0.5745949074074075</v>
      </c>
      <c r="J20" s="7">
        <v>0.3333333333333333</v>
      </c>
      <c r="K20" s="17"/>
    </row>
    <row r="21" spans="1:11" ht="15">
      <c r="A21" s="4">
        <v>16</v>
      </c>
      <c r="B21" s="19">
        <v>16</v>
      </c>
      <c r="C21" s="4" t="s">
        <v>172</v>
      </c>
      <c r="D21" s="4" t="s">
        <v>175</v>
      </c>
      <c r="E21" s="4" t="s">
        <v>133</v>
      </c>
      <c r="F21" s="4" t="s">
        <v>174</v>
      </c>
      <c r="G21" s="4">
        <v>20</v>
      </c>
      <c r="H21" s="6">
        <v>0.9079282407407407</v>
      </c>
      <c r="I21" s="17">
        <f t="shared" si="0"/>
        <v>0.5745949074074075</v>
      </c>
      <c r="J21" s="7">
        <v>0.3333333333333333</v>
      </c>
      <c r="K21" s="29"/>
    </row>
    <row r="22" spans="1:11" ht="15">
      <c r="A22" s="4">
        <v>17</v>
      </c>
      <c r="B22" s="27">
        <v>2</v>
      </c>
      <c r="C22" s="27" t="s">
        <v>176</v>
      </c>
      <c r="D22" s="27" t="s">
        <v>177</v>
      </c>
      <c r="E22" s="27" t="s">
        <v>125</v>
      </c>
      <c r="F22" s="27" t="s">
        <v>178</v>
      </c>
      <c r="G22" s="27">
        <v>18</v>
      </c>
      <c r="H22" s="28">
        <v>0.8363310185185185</v>
      </c>
      <c r="I22" s="29">
        <f t="shared" si="0"/>
        <v>0.5029976851851852</v>
      </c>
      <c r="J22" s="7">
        <v>0.3333333333333333</v>
      </c>
      <c r="K22" s="17"/>
    </row>
    <row r="23" spans="1:256" s="24" customFormat="1" ht="15">
      <c r="A23" s="4">
        <v>19</v>
      </c>
      <c r="B23" s="4">
        <v>17</v>
      </c>
      <c r="C23" s="4" t="s">
        <v>179</v>
      </c>
      <c r="D23" s="4" t="s">
        <v>180</v>
      </c>
      <c r="E23" s="4" t="s">
        <v>133</v>
      </c>
      <c r="F23" s="4" t="s">
        <v>178</v>
      </c>
      <c r="G23" s="4">
        <v>18</v>
      </c>
      <c r="H23" s="6">
        <v>0.8493055555555555</v>
      </c>
      <c r="I23" s="17">
        <f t="shared" si="0"/>
        <v>0.5159722222222223</v>
      </c>
      <c r="J23" s="23">
        <v>0.3333333333333333</v>
      </c>
      <c r="K23" s="17"/>
      <c r="IU23"/>
      <c r="IV23"/>
    </row>
    <row r="24" spans="1:256" s="9" customFormat="1" ht="15">
      <c r="A24" s="4">
        <v>20</v>
      </c>
      <c r="B24" s="4">
        <v>18</v>
      </c>
      <c r="C24" s="4" t="s">
        <v>67</v>
      </c>
      <c r="D24" s="4" t="s">
        <v>181</v>
      </c>
      <c r="E24" s="4" t="s">
        <v>133</v>
      </c>
      <c r="F24" s="4" t="s">
        <v>182</v>
      </c>
      <c r="G24" s="4">
        <v>18</v>
      </c>
      <c r="H24" s="6">
        <v>0.8743055555555556</v>
      </c>
      <c r="I24" s="17">
        <f t="shared" si="0"/>
        <v>0.5409722222222222</v>
      </c>
      <c r="J24" s="7">
        <v>0.3333333333333333</v>
      </c>
      <c r="K24" s="17"/>
      <c r="IU24"/>
      <c r="IV24"/>
    </row>
    <row r="25" spans="1:11" ht="15">
      <c r="A25" s="4">
        <v>23</v>
      </c>
      <c r="B25" s="4">
        <v>18</v>
      </c>
      <c r="C25" s="4" t="s">
        <v>183</v>
      </c>
      <c r="D25" s="4" t="s">
        <v>184</v>
      </c>
      <c r="E25" s="4" t="s">
        <v>133</v>
      </c>
      <c r="F25" s="4"/>
      <c r="G25" s="4">
        <v>18</v>
      </c>
      <c r="H25" s="6">
        <v>0.8743055555555556</v>
      </c>
      <c r="I25" s="17">
        <f t="shared" si="0"/>
        <v>0.5409722222222222</v>
      </c>
      <c r="J25" s="7">
        <v>0.3333333333333333</v>
      </c>
      <c r="K25" s="17"/>
    </row>
    <row r="26" spans="1:256" s="24" customFormat="1" ht="15">
      <c r="A26" s="4">
        <v>24</v>
      </c>
      <c r="B26" s="4">
        <v>20</v>
      </c>
      <c r="C26" s="4" t="s">
        <v>185</v>
      </c>
      <c r="D26" s="4" t="s">
        <v>186</v>
      </c>
      <c r="E26" s="4" t="s">
        <v>133</v>
      </c>
      <c r="F26" s="4" t="s">
        <v>187</v>
      </c>
      <c r="G26" s="4">
        <v>16</v>
      </c>
      <c r="H26" s="6">
        <v>0.8011921296296296</v>
      </c>
      <c r="I26" s="17">
        <f t="shared" si="0"/>
        <v>0.4678587962962963</v>
      </c>
      <c r="J26" s="7">
        <v>0.3333333333333333</v>
      </c>
      <c r="K26" s="17"/>
      <c r="IU26"/>
      <c r="IV26"/>
    </row>
    <row r="27" spans="1:11" ht="15">
      <c r="A27" s="4">
        <v>26</v>
      </c>
      <c r="B27" s="27">
        <v>3</v>
      </c>
      <c r="C27" s="27" t="s">
        <v>188</v>
      </c>
      <c r="D27" s="27" t="s">
        <v>189</v>
      </c>
      <c r="E27" s="27" t="s">
        <v>125</v>
      </c>
      <c r="F27" s="27" t="s">
        <v>190</v>
      </c>
      <c r="G27" s="27">
        <v>16</v>
      </c>
      <c r="H27" s="28">
        <v>0.8751273148148148</v>
      </c>
      <c r="I27" s="29">
        <f t="shared" si="0"/>
        <v>0.5417939814814814</v>
      </c>
      <c r="J27" s="7">
        <v>0.3333333333333333</v>
      </c>
      <c r="K27" s="29"/>
    </row>
    <row r="28" spans="1:11" ht="15">
      <c r="A28" s="4">
        <v>27</v>
      </c>
      <c r="B28" s="27">
        <v>3</v>
      </c>
      <c r="C28" s="27" t="s">
        <v>90</v>
      </c>
      <c r="D28" s="27" t="s">
        <v>191</v>
      </c>
      <c r="E28" s="27" t="s">
        <v>125</v>
      </c>
      <c r="F28" s="27" t="s">
        <v>192</v>
      </c>
      <c r="G28" s="27">
        <v>16</v>
      </c>
      <c r="H28" s="28">
        <v>0.8751273148148148</v>
      </c>
      <c r="I28" s="29">
        <f t="shared" si="0"/>
        <v>0.5417939814814814</v>
      </c>
      <c r="J28" s="7">
        <v>0.3333333333333333</v>
      </c>
      <c r="K28" s="29"/>
    </row>
    <row r="29" spans="1:11" ht="15">
      <c r="A29" s="4">
        <v>29</v>
      </c>
      <c r="B29" s="4">
        <v>21</v>
      </c>
      <c r="C29" s="4" t="s">
        <v>80</v>
      </c>
      <c r="D29" s="4" t="s">
        <v>191</v>
      </c>
      <c r="E29" s="4" t="s">
        <v>133</v>
      </c>
      <c r="F29" s="4" t="s">
        <v>192</v>
      </c>
      <c r="G29" s="4">
        <v>16</v>
      </c>
      <c r="H29" s="6">
        <v>0.8751273148148148</v>
      </c>
      <c r="I29" s="17">
        <f t="shared" si="0"/>
        <v>0.5417939814814814</v>
      </c>
      <c r="J29" s="7">
        <v>0.3333333333333333</v>
      </c>
      <c r="K29" s="17"/>
    </row>
    <row r="30" spans="1:11" ht="15">
      <c r="A30" s="4">
        <v>30</v>
      </c>
      <c r="B30" s="4">
        <v>21</v>
      </c>
      <c r="C30" s="4" t="s">
        <v>14</v>
      </c>
      <c r="D30" s="4" t="s">
        <v>193</v>
      </c>
      <c r="E30" s="4" t="s">
        <v>133</v>
      </c>
      <c r="F30" s="4" t="s">
        <v>192</v>
      </c>
      <c r="G30" s="4">
        <v>16</v>
      </c>
      <c r="H30" s="6">
        <v>0.8751273148148148</v>
      </c>
      <c r="I30" s="17">
        <f t="shared" si="0"/>
        <v>0.5417939814814814</v>
      </c>
      <c r="J30" s="8">
        <v>0.3333333333333333</v>
      </c>
      <c r="K30" s="17"/>
    </row>
    <row r="31" spans="1:11" ht="15">
      <c r="A31" s="4">
        <v>31</v>
      </c>
      <c r="B31" s="4">
        <v>23</v>
      </c>
      <c r="C31" s="4" t="s">
        <v>194</v>
      </c>
      <c r="D31" s="4" t="s">
        <v>195</v>
      </c>
      <c r="E31" s="4" t="s">
        <v>133</v>
      </c>
      <c r="F31" s="4" t="s">
        <v>24</v>
      </c>
      <c r="G31" s="4">
        <v>16</v>
      </c>
      <c r="H31" s="6">
        <v>0.8782175925925926</v>
      </c>
      <c r="I31" s="17">
        <f t="shared" si="0"/>
        <v>0.5448842592592593</v>
      </c>
      <c r="J31" s="7">
        <v>0.3333333333333333</v>
      </c>
      <c r="K31" s="17"/>
    </row>
    <row r="32" spans="1:11" ht="15">
      <c r="A32" s="4">
        <v>32</v>
      </c>
      <c r="B32" s="4">
        <v>24</v>
      </c>
      <c r="C32" s="4" t="s">
        <v>138</v>
      </c>
      <c r="D32" s="4" t="s">
        <v>196</v>
      </c>
      <c r="E32" s="4" t="s">
        <v>133</v>
      </c>
      <c r="F32" s="4" t="s">
        <v>197</v>
      </c>
      <c r="G32" s="4">
        <v>16</v>
      </c>
      <c r="H32" s="6">
        <v>0.9136574074074074</v>
      </c>
      <c r="I32" s="17">
        <f t="shared" si="0"/>
        <v>0.580324074074074</v>
      </c>
      <c r="J32" s="7">
        <v>0.3333333333333333</v>
      </c>
      <c r="K32" s="17"/>
    </row>
    <row r="33" spans="1:11" ht="15">
      <c r="A33" s="4">
        <v>33</v>
      </c>
      <c r="B33" s="27">
        <v>5</v>
      </c>
      <c r="C33" s="27" t="s">
        <v>198</v>
      </c>
      <c r="D33" s="27" t="s">
        <v>196</v>
      </c>
      <c r="E33" s="27" t="s">
        <v>125</v>
      </c>
      <c r="F33" s="27" t="s">
        <v>197</v>
      </c>
      <c r="G33" s="27">
        <v>16</v>
      </c>
      <c r="H33" s="28">
        <v>0.9136574074074074</v>
      </c>
      <c r="I33" s="29">
        <f t="shared" si="0"/>
        <v>0.580324074074074</v>
      </c>
      <c r="J33" s="7">
        <v>0.3333333333333333</v>
      </c>
      <c r="K33" s="29"/>
    </row>
    <row r="34" spans="1:11" ht="15">
      <c r="A34" s="30" t="s">
        <v>199</v>
      </c>
      <c r="B34" s="4">
        <v>25</v>
      </c>
      <c r="C34" s="4" t="s">
        <v>11</v>
      </c>
      <c r="D34" s="4" t="s">
        <v>200</v>
      </c>
      <c r="E34" s="4" t="s">
        <v>133</v>
      </c>
      <c r="F34" s="4" t="s">
        <v>24</v>
      </c>
      <c r="G34" s="4">
        <v>14</v>
      </c>
      <c r="H34" s="6">
        <v>0.9136574074074074</v>
      </c>
      <c r="I34" s="17">
        <f t="shared" si="0"/>
        <v>0.580324074074074</v>
      </c>
      <c r="J34" s="7">
        <v>0.3333333333333333</v>
      </c>
      <c r="K34" s="17"/>
    </row>
    <row r="35" spans="1:11" ht="15">
      <c r="A35" s="30" t="s">
        <v>201</v>
      </c>
      <c r="B35" s="19">
        <v>26</v>
      </c>
      <c r="C35" s="20" t="s">
        <v>83</v>
      </c>
      <c r="D35" s="20" t="s">
        <v>202</v>
      </c>
      <c r="E35" s="20" t="s">
        <v>133</v>
      </c>
      <c r="F35" s="20" t="s">
        <v>203</v>
      </c>
      <c r="G35" s="20">
        <v>13</v>
      </c>
      <c r="H35" s="21">
        <v>0.7494907407407408</v>
      </c>
      <c r="I35" s="22">
        <f t="shared" si="0"/>
        <v>0.41615740740740753</v>
      </c>
      <c r="J35" s="7">
        <v>0.3333333333333333</v>
      </c>
      <c r="K35" s="22"/>
    </row>
    <row r="36" spans="1:11" ht="15">
      <c r="A36" s="30">
        <v>37</v>
      </c>
      <c r="B36" s="4">
        <v>27</v>
      </c>
      <c r="C36" s="4" t="s">
        <v>52</v>
      </c>
      <c r="D36" s="4" t="s">
        <v>204</v>
      </c>
      <c r="E36" s="4" t="s">
        <v>133</v>
      </c>
      <c r="F36" s="4"/>
      <c r="G36" s="4">
        <v>13</v>
      </c>
      <c r="H36" s="6">
        <v>0.7928125</v>
      </c>
      <c r="I36" s="17">
        <f t="shared" si="0"/>
        <v>0.4594791666666667</v>
      </c>
      <c r="J36" s="7">
        <v>0.3333333333333333</v>
      </c>
      <c r="K36" s="17"/>
    </row>
    <row r="37" spans="1:11" ht="15">
      <c r="A37" s="30">
        <v>38</v>
      </c>
      <c r="B37" s="19">
        <v>28</v>
      </c>
      <c r="C37" s="4" t="s">
        <v>80</v>
      </c>
      <c r="D37" s="4" t="s">
        <v>205</v>
      </c>
      <c r="E37" s="4" t="s">
        <v>133</v>
      </c>
      <c r="F37" s="4" t="s">
        <v>206</v>
      </c>
      <c r="G37" s="4">
        <v>12</v>
      </c>
      <c r="H37" s="6">
        <v>0.8972453703703703</v>
      </c>
      <c r="I37" s="17">
        <f t="shared" si="0"/>
        <v>0.563912037037037</v>
      </c>
      <c r="J37" s="7">
        <v>0.3333333333333333</v>
      </c>
      <c r="K37" s="17"/>
    </row>
    <row r="38" spans="1:11" ht="15">
      <c r="A38" s="30">
        <v>39</v>
      </c>
      <c r="B38" s="4">
        <v>28</v>
      </c>
      <c r="C38" s="4" t="s">
        <v>207</v>
      </c>
      <c r="D38" s="4" t="s">
        <v>208</v>
      </c>
      <c r="E38" s="4" t="s">
        <v>133</v>
      </c>
      <c r="F38" s="4" t="s">
        <v>209</v>
      </c>
      <c r="G38" s="4">
        <v>12</v>
      </c>
      <c r="H38" s="6">
        <v>0.8972453703703703</v>
      </c>
      <c r="I38" s="17">
        <f t="shared" si="0"/>
        <v>0.563912037037037</v>
      </c>
      <c r="J38" s="7">
        <v>0.3333333333333333</v>
      </c>
      <c r="K38" s="17"/>
    </row>
    <row r="39" spans="1:11" ht="15">
      <c r="A39" s="30">
        <v>40</v>
      </c>
      <c r="B39" s="19">
        <v>30</v>
      </c>
      <c r="C39" s="4" t="s">
        <v>67</v>
      </c>
      <c r="D39" s="4" t="s">
        <v>210</v>
      </c>
      <c r="E39" s="4" t="s">
        <v>133</v>
      </c>
      <c r="F39" s="4" t="s">
        <v>211</v>
      </c>
      <c r="G39" s="4">
        <v>8</v>
      </c>
      <c r="H39" s="6">
        <v>0.8247569444444444</v>
      </c>
      <c r="I39" s="17">
        <f t="shared" si="0"/>
        <v>0.49142361111111105</v>
      </c>
      <c r="J39" s="7">
        <v>0.3333333333333333</v>
      </c>
      <c r="K39" s="17"/>
    </row>
    <row r="40" spans="1:11" ht="15">
      <c r="A40" s="30" t="s">
        <v>212</v>
      </c>
      <c r="B40" s="4">
        <v>30</v>
      </c>
      <c r="C40" s="4" t="s">
        <v>19</v>
      </c>
      <c r="D40" s="4" t="s">
        <v>213</v>
      </c>
      <c r="E40" s="4" t="s">
        <v>133</v>
      </c>
      <c r="F40" s="4" t="s">
        <v>211</v>
      </c>
      <c r="G40" s="4">
        <v>8</v>
      </c>
      <c r="H40" s="6">
        <v>0.8247569444444444</v>
      </c>
      <c r="I40" s="17">
        <f t="shared" si="0"/>
        <v>0.49142361111111105</v>
      </c>
      <c r="J40" s="7">
        <v>0.3333333333333333</v>
      </c>
      <c r="K40" s="17"/>
    </row>
    <row r="41" spans="1:11" ht="15">
      <c r="A41" s="30" t="s">
        <v>214</v>
      </c>
      <c r="B41" s="19">
        <v>32</v>
      </c>
      <c r="C41" s="20" t="s">
        <v>215</v>
      </c>
      <c r="D41" s="20" t="s">
        <v>216</v>
      </c>
      <c r="E41" s="20" t="s">
        <v>133</v>
      </c>
      <c r="F41" s="20" t="s">
        <v>217</v>
      </c>
      <c r="G41" s="20">
        <v>7</v>
      </c>
      <c r="H41" s="22">
        <v>0.63375</v>
      </c>
      <c r="I41" s="22">
        <f t="shared" si="0"/>
        <v>0.3004166666666667</v>
      </c>
      <c r="J41" s="7">
        <v>0.3333333333333333</v>
      </c>
      <c r="K41" s="22"/>
    </row>
    <row r="42" spans="1:11" ht="15">
      <c r="A42" s="4">
        <v>34</v>
      </c>
      <c r="B42" s="27" t="s">
        <v>105</v>
      </c>
      <c r="C42" s="27" t="s">
        <v>87</v>
      </c>
      <c r="D42" s="27" t="s">
        <v>218</v>
      </c>
      <c r="E42" s="27" t="s">
        <v>125</v>
      </c>
      <c r="F42" s="27" t="s">
        <v>160</v>
      </c>
      <c r="G42" s="27">
        <v>16</v>
      </c>
      <c r="H42" s="28">
        <v>0.9288194444444445</v>
      </c>
      <c r="I42" s="29">
        <f t="shared" si="0"/>
        <v>0.5954861111111112</v>
      </c>
      <c r="J42" s="7">
        <v>0.3333333333333333</v>
      </c>
      <c r="K42" s="29" t="s">
        <v>219</v>
      </c>
    </row>
    <row r="43" spans="1:11" ht="15">
      <c r="A43" s="4">
        <v>46</v>
      </c>
      <c r="B43" s="4" t="s">
        <v>105</v>
      </c>
      <c r="C43" s="4" t="s">
        <v>189</v>
      </c>
      <c r="D43" s="4" t="s">
        <v>220</v>
      </c>
      <c r="E43" s="4" t="s">
        <v>133</v>
      </c>
      <c r="F43" s="4" t="s">
        <v>221</v>
      </c>
      <c r="G43" s="4">
        <v>9</v>
      </c>
      <c r="H43" s="6">
        <v>0.947511574074074</v>
      </c>
      <c r="I43" s="17">
        <f t="shared" si="0"/>
        <v>0.6141782407407408</v>
      </c>
      <c r="J43" s="7">
        <v>0.3333333333333333</v>
      </c>
      <c r="K43" s="17" t="s">
        <v>219</v>
      </c>
    </row>
    <row r="44" spans="1:11" ht="15">
      <c r="A44" s="4">
        <v>47</v>
      </c>
      <c r="B44" s="4" t="s">
        <v>105</v>
      </c>
      <c r="C44" s="4" t="s">
        <v>72</v>
      </c>
      <c r="D44" s="4" t="s">
        <v>220</v>
      </c>
      <c r="E44" s="4" t="s">
        <v>133</v>
      </c>
      <c r="F44" s="4" t="s">
        <v>222</v>
      </c>
      <c r="G44" s="4">
        <v>9</v>
      </c>
      <c r="H44" s="6">
        <v>0.947511574074074</v>
      </c>
      <c r="I44" s="17">
        <f t="shared" si="0"/>
        <v>0.6141782407407408</v>
      </c>
      <c r="J44" s="7">
        <v>0.3333333333333333</v>
      </c>
      <c r="K44" s="17" t="s">
        <v>219</v>
      </c>
    </row>
    <row r="45" spans="1:11" ht="15">
      <c r="A45" s="4">
        <v>48</v>
      </c>
      <c r="B45" s="4" t="s">
        <v>105</v>
      </c>
      <c r="C45" s="4" t="s">
        <v>36</v>
      </c>
      <c r="D45" s="4" t="s">
        <v>223</v>
      </c>
      <c r="E45" s="4" t="s">
        <v>133</v>
      </c>
      <c r="F45" s="4" t="s">
        <v>206</v>
      </c>
      <c r="G45" s="4"/>
      <c r="H45" s="4"/>
      <c r="I45" s="17" t="s">
        <v>224</v>
      </c>
      <c r="J45" s="7">
        <v>0.3333333333333333</v>
      </c>
      <c r="K45" s="17" t="s">
        <v>224</v>
      </c>
    </row>
    <row r="46" spans="1:11" ht="15">
      <c r="A46" s="31"/>
      <c r="B46" s="32"/>
      <c r="C46" s="33"/>
      <c r="D46" s="33"/>
      <c r="E46" s="33"/>
      <c r="F46" s="33"/>
      <c r="G46" s="33"/>
      <c r="H46" s="34"/>
      <c r="I46" s="17"/>
      <c r="J46" s="7"/>
      <c r="K46" s="17"/>
    </row>
    <row r="48" ht="15">
      <c r="J48" s="7"/>
    </row>
    <row r="49" ht="15">
      <c r="J49" s="7"/>
    </row>
    <row r="50" ht="15">
      <c r="J50" s="7"/>
    </row>
    <row r="51" ht="15">
      <c r="J51" s="7"/>
    </row>
  </sheetData>
  <sheetProtection/>
  <autoFilter ref="A4:K45"/>
  <printOptions/>
  <pageMargins left="0.23611111111111113" right="0.23611111111111113" top="0.7486111111111111" bottom="0.7486111111111111" header="0.31527777777777777" footer="0.31527777777777777"/>
  <pageSetup fitToHeight="1" fitToWidth="1" horizontalDpi="300" verticalDpi="300" orientation="landscape" paperSize="9" scale="75" r:id="rId1"/>
  <headerFooter alignWithMargins="0">
    <oddHeader>&amp;C&amp;T</oddHeader>
    <oddFooter>&amp;L&amp;D&amp;T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F5"/>
  <sheetViews>
    <sheetView view="pageBreakPreview" zoomScaleSheetLayoutView="100" zoomScalePageLayoutView="0" workbookViewId="0" topLeftCell="A1">
      <selection activeCell="F14" activeCellId="2" sqref="H1:H16384 K1:K16384 F14"/>
    </sheetView>
  </sheetViews>
  <sheetFormatPr defaultColWidth="9.140625" defaultRowHeight="15"/>
  <cols>
    <col min="4" max="4" width="14.8515625" style="0" customWidth="1"/>
    <col min="5" max="5" width="18.7109375" style="0" customWidth="1"/>
    <col min="6" max="6" width="16.7109375" style="35" customWidth="1"/>
  </cols>
  <sheetData>
    <row r="1" spans="5:6" s="2" customFormat="1" ht="15">
      <c r="E1" s="2" t="s">
        <v>225</v>
      </c>
      <c r="F1" s="36" t="s">
        <v>226</v>
      </c>
    </row>
    <row r="2" spans="3:6" ht="15">
      <c r="C2" t="s">
        <v>122</v>
      </c>
      <c r="D2">
        <v>7</v>
      </c>
      <c r="E2">
        <v>0</v>
      </c>
      <c r="F2" s="37" t="s">
        <v>227</v>
      </c>
    </row>
    <row r="3" spans="3:6" ht="15">
      <c r="C3" t="s">
        <v>228</v>
      </c>
      <c r="D3">
        <v>50</v>
      </c>
      <c r="E3">
        <v>22</v>
      </c>
      <c r="F3" s="35">
        <f>E3/D3</f>
        <v>0.44</v>
      </c>
    </row>
    <row r="4" spans="3:6" ht="15">
      <c r="C4" t="s">
        <v>136</v>
      </c>
      <c r="D4">
        <v>41</v>
      </c>
      <c r="E4">
        <v>12</v>
      </c>
      <c r="F4" s="35">
        <f>E4/D4</f>
        <v>0.2926829268292683</v>
      </c>
    </row>
    <row r="5" spans="3:6" ht="15">
      <c r="C5" t="s">
        <v>229</v>
      </c>
      <c r="D5">
        <f>SUM(D2:D4)</f>
        <v>98</v>
      </c>
      <c r="E5">
        <f>SUM(E2:E4)</f>
        <v>34</v>
      </c>
      <c r="F5" s="35">
        <f>E5/(D5-D2)</f>
        <v>0.37362637362637363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Leśniak</cp:lastModifiedBy>
  <dcterms:created xsi:type="dcterms:W3CDTF">2013-10-03T11:18:02Z</dcterms:created>
  <dcterms:modified xsi:type="dcterms:W3CDTF">2013-10-03T11:18:03Z</dcterms:modified>
  <cp:category/>
  <cp:version/>
  <cp:contentType/>
  <cp:contentStatus/>
</cp:coreProperties>
</file>