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5" windowWidth="10695" windowHeight="9390" activeTab="0"/>
  </bookViews>
  <sheets>
    <sheet name="GP po 9 b " sheetId="1" r:id="rId1"/>
    <sheet name="GP po 8 b" sheetId="2" r:id="rId2"/>
    <sheet name="GP po 7 b" sheetId="3" r:id="rId3"/>
    <sheet name="GP po 6 b" sheetId="4" r:id="rId4"/>
  </sheets>
  <definedNames>
    <definedName name="_xlnm._FilterDatabase" localSheetId="3" hidden="1">'GP po 6 b'!$A$4:$G$184</definedName>
    <definedName name="_xlnm._FilterDatabase" localSheetId="2" hidden="1">'GP po 7 b'!$A$5:$O$196</definedName>
    <definedName name="_xlnm._FilterDatabase" localSheetId="1" hidden="1">'GP po 8 b'!$A$6:$P$201</definedName>
    <definedName name="_xlnm.Print_Area" localSheetId="0">'GP po 9 b '!$A$1:$R$274</definedName>
  </definedNames>
  <calcPr fullCalcOnLoad="1"/>
</workbook>
</file>

<file path=xl/sharedStrings.xml><?xml version="1.0" encoding="utf-8"?>
<sst xmlns="http://schemas.openxmlformats.org/spreadsheetml/2006/main" count="2853" uniqueCount="359">
  <si>
    <t>KLASYFIKACJA MĘŻCZYZN</t>
  </si>
  <si>
    <t>M K</t>
  </si>
  <si>
    <t>L.B.</t>
  </si>
  <si>
    <t>ROK UR</t>
  </si>
  <si>
    <t>KLUB/MIASTO</t>
  </si>
  <si>
    <t>SZCZECIN</t>
  </si>
  <si>
    <t>MARATOŃCZYK TEAM SZCZECIN</t>
  </si>
  <si>
    <t>CZYŻOWICZ DARIUSZ</t>
  </si>
  <si>
    <t>IRONMAN SZCZECIN</t>
  </si>
  <si>
    <t>PLUTA GRZEGORZ</t>
  </si>
  <si>
    <t>DOLNA ODRA NOWE CZARNOWO</t>
  </si>
  <si>
    <t>WOLENDER TOMASZ</t>
  </si>
  <si>
    <t>POTASZNIK ARTUR</t>
  </si>
  <si>
    <t>OCHOTA JERZY</t>
  </si>
  <si>
    <t>LEBOWSKI RYSZARD</t>
  </si>
  <si>
    <t xml:space="preserve">MARATOŃCZYK TEAM SZCZECIN </t>
  </si>
  <si>
    <t>SMOLINSKI STANISŁAW</t>
  </si>
  <si>
    <t>POMIRKO MAREK</t>
  </si>
  <si>
    <t>WIŚNIEWSKI CZESŁAW</t>
  </si>
  <si>
    <t>SZARMACH DARIUSZ</t>
  </si>
  <si>
    <t>PIOTROWSKI ADAM</t>
  </si>
  <si>
    <t>MACIUSZKO BRONISŁAW</t>
  </si>
  <si>
    <t>SAWICKI KRZYSZTOF</t>
  </si>
  <si>
    <t>MALISZEWSKI PIOTR</t>
  </si>
  <si>
    <t>MKL SZCZECIN</t>
  </si>
  <si>
    <t>LASKOWSKI DANIEL</t>
  </si>
  <si>
    <t>WESTFAL JACEK</t>
  </si>
  <si>
    <t>KACZMAREK ROMAN</t>
  </si>
  <si>
    <t>TKKF ORKAN SZCZECIN</t>
  </si>
  <si>
    <t>ADAMCZYK ADAM</t>
  </si>
  <si>
    <t>MARZEC BOGDAN</t>
  </si>
  <si>
    <t>TKKF MARATOŃCZYK SZCZECIN</t>
  </si>
  <si>
    <t>PIECZYŃSKI KRZYSZTOF</t>
  </si>
  <si>
    <t>GAŁĘZIEWSKI PIOTR</t>
  </si>
  <si>
    <t>HELON RADOSŁAW</t>
  </si>
  <si>
    <t>SZCZECIN GIMNAZJUM NR 16</t>
  </si>
  <si>
    <t>WOŹNIAK MARCIN</t>
  </si>
  <si>
    <t>SKĄPSKI RYSZARD</t>
  </si>
  <si>
    <t>STARGARD</t>
  </si>
  <si>
    <t>WÓJCIK JÓZEF</t>
  </si>
  <si>
    <t>ŁUBIŃSKI TOMASZ</t>
  </si>
  <si>
    <t>KLASYFIKACJA KOBIET</t>
  </si>
  <si>
    <t>TOMASZEWSKA IZABELA</t>
  </si>
  <si>
    <t>WICHROWSKA SANDRA</t>
  </si>
  <si>
    <t>LEBOWSKA HELENA</t>
  </si>
  <si>
    <t>KWIATKOWSKA MAŁGORZATA</t>
  </si>
  <si>
    <t>ANDRZEJEWSKA MONIKA</t>
  </si>
  <si>
    <t>JACHNIK SABINA</t>
  </si>
  <si>
    <t>MARATOŃCZYK SZCZECIN</t>
  </si>
  <si>
    <t xml:space="preserve">DROZDOWSKI GRZEGORZ </t>
  </si>
  <si>
    <t>WÓJCIK TADEUSZ</t>
  </si>
  <si>
    <t>RELAKS CHOJNA</t>
  </si>
  <si>
    <t xml:space="preserve">MARUSZCZAK JOANNA </t>
  </si>
  <si>
    <t>MARUSZCZAK MACIEJ</t>
  </si>
  <si>
    <t>MARUSZCZAK ZBIGNIEW</t>
  </si>
  <si>
    <t xml:space="preserve">MARUSZCZAK HANIA </t>
  </si>
  <si>
    <t>JAKUBOWSKA KARINA</t>
  </si>
  <si>
    <t>STOLARSKI PIOTR</t>
  </si>
  <si>
    <t xml:space="preserve">SEKUŁA ALICJA </t>
  </si>
  <si>
    <t>ŻAKOWSKA BARBARA</t>
  </si>
  <si>
    <t xml:space="preserve">ŻAKOWSKI SŁAWOMIR </t>
  </si>
  <si>
    <t>ZABIELSKI JÓZEF</t>
  </si>
  <si>
    <t>POŻOGA ŁUCJA</t>
  </si>
  <si>
    <t>MARUSZCZAK ANDRZEJ</t>
  </si>
  <si>
    <t>KULIGOWSKI TOMASZ</t>
  </si>
  <si>
    <t>EXTREMALNA SOBOTA</t>
  </si>
  <si>
    <t>CZUB KANIR</t>
  </si>
  <si>
    <t>LESZNO</t>
  </si>
  <si>
    <t xml:space="preserve">SIEDLECKI PIOTR </t>
  </si>
  <si>
    <t>BPK SZCZECIN</t>
  </si>
  <si>
    <t>HURYŃ EWA</t>
  </si>
  <si>
    <t>14.09.08</t>
  </si>
  <si>
    <t>19.10.08</t>
  </si>
  <si>
    <t>WŁODAREK PAULINA</t>
  </si>
  <si>
    <t>FRANCZAK MONIKA</t>
  </si>
  <si>
    <t>SKALSKA HENRYKA</t>
  </si>
  <si>
    <t>ŁADA ALEKSANDRA</t>
  </si>
  <si>
    <t>ŻAK JOANNA</t>
  </si>
  <si>
    <t>BUREK JOANNA</t>
  </si>
  <si>
    <t>KUBADZKA PAULINA</t>
  </si>
  <si>
    <t>KOTARSKA ANNA</t>
  </si>
  <si>
    <t>KOWALCZYK IWONA</t>
  </si>
  <si>
    <t>KONIKOWSKA KATARZYNA</t>
  </si>
  <si>
    <t>MALIDZKA KRYSTYNA</t>
  </si>
  <si>
    <t>BUGAJEWSKA KATARZYNA</t>
  </si>
  <si>
    <t>ZAREMBA NATALIA</t>
  </si>
  <si>
    <t>KAMIŃSKA MAŁGORZATA</t>
  </si>
  <si>
    <t>BANDKOWSKA MAŁGORZATA</t>
  </si>
  <si>
    <t>GAŁĘZIEWSKA HANNA</t>
  </si>
  <si>
    <t>FRANCZAK SYLWIA</t>
  </si>
  <si>
    <t>SKRZYPCZAK KLAUDIA</t>
  </si>
  <si>
    <t>ŁOBODZIŃSKA WANDA</t>
  </si>
  <si>
    <t>KASPRZYK ANNA</t>
  </si>
  <si>
    <t>BRZOSTEK ANNA</t>
  </si>
  <si>
    <t>MAZURKIEWICZ RENATA</t>
  </si>
  <si>
    <t>KRZEPINA KRYSTYNA</t>
  </si>
  <si>
    <t>PRZYŁUDZKA MISIA</t>
  </si>
  <si>
    <t>KOWALCZYK OLA</t>
  </si>
  <si>
    <t>NOWAK DAMIANA</t>
  </si>
  <si>
    <t>JANIEC URSZULA</t>
  </si>
  <si>
    <t>GÓRSKA ANNA</t>
  </si>
  <si>
    <t>MARUSZCZAK IZABELLA</t>
  </si>
  <si>
    <t>NOWAK PAULA</t>
  </si>
  <si>
    <t>MAJEWSKA RENATA</t>
  </si>
  <si>
    <t>ŚCIEŻKA BIEGOWA NIKE</t>
  </si>
  <si>
    <t>BIEGAJZNAMI.PL</t>
  </si>
  <si>
    <t>OLIMPIC SZCZECIN</t>
  </si>
  <si>
    <t>POLICE</t>
  </si>
  <si>
    <t>BRESZKA MICHAŁ</t>
  </si>
  <si>
    <t>ZBLEWSKI TADEUSZ</t>
  </si>
  <si>
    <t>TWÓR MACIEJ</t>
  </si>
  <si>
    <t>GRZEGÓRZEK PIOTR</t>
  </si>
  <si>
    <t>KMIEĆ TOMASZ</t>
  </si>
  <si>
    <t>JURGIEWICZ BARTOSZ</t>
  </si>
  <si>
    <t>WASZCZUK TOMASZ</t>
  </si>
  <si>
    <t>KOPCEWICZ ROBERT</t>
  </si>
  <si>
    <t>WIELGOSZ MARCIN</t>
  </si>
  <si>
    <t>SKALSKI TADEUSZ</t>
  </si>
  <si>
    <t>KARPIŃSKI GRZEGORZ</t>
  </si>
  <si>
    <t>RYDZEWSKI PAWEŁ</t>
  </si>
  <si>
    <t>CENIUCH MARCIN</t>
  </si>
  <si>
    <t>GIECEWICZ NORBERT</t>
  </si>
  <si>
    <t>LEMCZAK PAWEŁ</t>
  </si>
  <si>
    <t>ISKRA PAWEŁ</t>
  </si>
  <si>
    <t>PLATA TADEUSZ</t>
  </si>
  <si>
    <t>KEDWES PAWEŁ</t>
  </si>
  <si>
    <t>KRASKIEWICZ TOMASZ</t>
  </si>
  <si>
    <t>LANGIEWICZ JAREK</t>
  </si>
  <si>
    <t>JASEK WOJCIECH</t>
  </si>
  <si>
    <t>MIŁASZEWSKI MIECZYSŁAW</t>
  </si>
  <si>
    <t>ŁUKAWSKI EMIL</t>
  </si>
  <si>
    <t>DZIKOWSKI MIESZYSŁAW</t>
  </si>
  <si>
    <t>SAŁAMAJ PIOTR</t>
  </si>
  <si>
    <t>NOWIŃSKI TOMASZ</t>
  </si>
  <si>
    <t>ŁUKAWSKI MIROSŁAW</t>
  </si>
  <si>
    <t>BUREK ANDRZEJ</t>
  </si>
  <si>
    <t>WARYSZAK SŁAWOMIR</t>
  </si>
  <si>
    <t>POSIAK MARCIN</t>
  </si>
  <si>
    <t>WRZESIEŃ SZYMON</t>
  </si>
  <si>
    <t>CENIUCH SYLWESTER</t>
  </si>
  <si>
    <t>TOMCZYK TOMASZ</t>
  </si>
  <si>
    <t>GUZIOR GRZEGORZ</t>
  </si>
  <si>
    <t>WRZECIŃSKI ANDRZEJ</t>
  </si>
  <si>
    <t>BLICHSZ JAROSŁAW</t>
  </si>
  <si>
    <t>CHODZICKI JAN</t>
  </si>
  <si>
    <t>BANDKOWSKI SYLWESTER</t>
  </si>
  <si>
    <t>GUMIENNY ANDRZEJ</t>
  </si>
  <si>
    <t>BANDKOWSKI MAREK</t>
  </si>
  <si>
    <t>TROJANOWSKI PRZEMEK</t>
  </si>
  <si>
    <t>KACPERSKI SŁAWOMIR</t>
  </si>
  <si>
    <t>KREFT SZYMON</t>
  </si>
  <si>
    <t>FILIPCZAK JAROSŁAW</t>
  </si>
  <si>
    <t>ZALEWSKI JÓZEF</t>
  </si>
  <si>
    <t>KOZAK DARIUSZ</t>
  </si>
  <si>
    <t>BURDZY MIECZYSŁAW</t>
  </si>
  <si>
    <t>GÓRSKI ARTUR</t>
  </si>
  <si>
    <t>WOŻNIAK PAWEŁ</t>
  </si>
  <si>
    <t>LECH STANISŁAW</t>
  </si>
  <si>
    <t>KANTORSKI DANIEL</t>
  </si>
  <si>
    <t>POMIRKO WITOLD</t>
  </si>
  <si>
    <t>POZDROWICZ PAWEŁ</t>
  </si>
  <si>
    <t>lLEBEDYŃSKI WALDEMAR</t>
  </si>
  <si>
    <t>DĄBROWSKI PAWEŁ</t>
  </si>
  <si>
    <t>KANIEWSKI ADAM</t>
  </si>
  <si>
    <t>GIELO RYSZARD</t>
  </si>
  <si>
    <t>ZAGÓRNY ARTUR</t>
  </si>
  <si>
    <t>ZAGÓRSKI KAMIL</t>
  </si>
  <si>
    <t>GŁADYSZ ŁUKASZ</t>
  </si>
  <si>
    <t>FILIS ANDRZEJ</t>
  </si>
  <si>
    <t>DĄBROWSKI GRZEGORZ</t>
  </si>
  <si>
    <t>LEGNERS ARTUR</t>
  </si>
  <si>
    <t>KRAWCZUK PIOTR</t>
  </si>
  <si>
    <t>GORZOŃ ARKADIUSZ</t>
  </si>
  <si>
    <t>LISICKI JAN</t>
  </si>
  <si>
    <t>BRUDECKI MARCIN</t>
  </si>
  <si>
    <t>URBAŃSKI GRZEGORZ</t>
  </si>
  <si>
    <t>BUGAJEWSKI TADUSZ</t>
  </si>
  <si>
    <t>KUŻNIAR PAWEŁ</t>
  </si>
  <si>
    <t>PADEE JAKUB</t>
  </si>
  <si>
    <t>LEWANDOWSKI MIROSŁAW</t>
  </si>
  <si>
    <t>HELON ALEKSANDER</t>
  </si>
  <si>
    <t>SŁOTWIŃSKI ZDZISŁAW</t>
  </si>
  <si>
    <t>PIETRZAK MIECZYSŁAW</t>
  </si>
  <si>
    <t>ZIEMBAROWSKI HENRYK</t>
  </si>
  <si>
    <t>KŁODZIŃSKI KAZIMIERZ</t>
  </si>
  <si>
    <t>LISZEWSKI ZYGMUNT</t>
  </si>
  <si>
    <t>WIŚNIEWSKI MARCIN</t>
  </si>
  <si>
    <t>LEWANDOWSKI MICHAŁ</t>
  </si>
  <si>
    <t>SŁOGUBA MATEUSZ</t>
  </si>
  <si>
    <t>RYNKIEWICZ DARIUSZ</t>
  </si>
  <si>
    <t>MACKIEWICZ CEZARY</t>
  </si>
  <si>
    <t>FRANCZAK TOMASZ</t>
  </si>
  <si>
    <t>KUBIAK GRZEGORZ</t>
  </si>
  <si>
    <t>MATUSZAK BARTOSZ</t>
  </si>
  <si>
    <t>SKRZYPCZAK TOMASZ</t>
  </si>
  <si>
    <t>KOPCEWICZ JÓZEF</t>
  </si>
  <si>
    <t>BANDKOWSKI KACPER</t>
  </si>
  <si>
    <t>RYNKIEWICZ ARTUR</t>
  </si>
  <si>
    <t>ZAWORSKI MIECZYSŁAW</t>
  </si>
  <si>
    <t>GÓRSKI TOMASZ</t>
  </si>
  <si>
    <t>NOWAK SZYMON</t>
  </si>
  <si>
    <t>NOWAK GRZEGORZ</t>
  </si>
  <si>
    <t>MAJEWSKI JAROSŁAW</t>
  </si>
  <si>
    <t>GARCZEWSKI EDMUND</t>
  </si>
  <si>
    <t>MATUSZAK KAZIMIERZ</t>
  </si>
  <si>
    <t>START SZCZECIN</t>
  </si>
  <si>
    <t>GOLENIÓW</t>
  </si>
  <si>
    <t>KRZYWIN</t>
  </si>
  <si>
    <t>SP 10 SZCZECIN</t>
  </si>
  <si>
    <t>MYŚLIBÓRZ</t>
  </si>
  <si>
    <t>TANOWO</t>
  </si>
  <si>
    <t>IŃSKO</t>
  </si>
  <si>
    <t>KS OLIMPIC SZCZECIN</t>
  </si>
  <si>
    <t>STARGARD SZCZECIŃSKI</t>
  </si>
  <si>
    <t>INOWROCŁAW</t>
  </si>
  <si>
    <t>LO-6 SZCZECIN</t>
  </si>
  <si>
    <t>MUKS TORNADO SZCZECIN</t>
  </si>
  <si>
    <t>BOLESZKOWICE</t>
  </si>
  <si>
    <t>IMPEL BARLINEK</t>
  </si>
  <si>
    <t>VFL FOSITE HELGOLAND</t>
  </si>
  <si>
    <t>BYTÓW</t>
  </si>
  <si>
    <t>Średnia</t>
  </si>
  <si>
    <t>nie uk</t>
  </si>
  <si>
    <t>MOKASYN PŁOTY</t>
  </si>
  <si>
    <t>IRONMAN CS SZCZECIN</t>
  </si>
  <si>
    <t>UKL ÓSEMKA POLICE</t>
  </si>
  <si>
    <t>IRONMAN CS POLSKA</t>
  </si>
  <si>
    <t>STOCZNIA SZCZECIŃSKA NOWA</t>
  </si>
  <si>
    <t>UKS EKONOMIK MARATOŃCZYK LĘBORK</t>
  </si>
  <si>
    <t>09.11.08</t>
  </si>
  <si>
    <t>SZCZEPAŃSKI ADRIAN</t>
  </si>
  <si>
    <t>KALISZ POMORSKI</t>
  </si>
  <si>
    <t>DĄBROWSKI JACEK</t>
  </si>
  <si>
    <t>SZYCH ROBERT</t>
  </si>
  <si>
    <t>PIECHOCKI JAKUB</t>
  </si>
  <si>
    <t>GUDANIEC KATARZYNA</t>
  </si>
  <si>
    <t>NAWROCKA PAULINA</t>
  </si>
  <si>
    <t>SOBOLEWSKI PRZEMYSŁAW</t>
  </si>
  <si>
    <t>DERDA ROBERT</t>
  </si>
  <si>
    <t>POCIEJ BARTOSZ</t>
  </si>
  <si>
    <t>JOGING ŚWINOUJŚCIE</t>
  </si>
  <si>
    <t>STERNA PIOTR</t>
  </si>
  <si>
    <t>JOPEK KRZYSZTOF</t>
  </si>
  <si>
    <t>ŁOZIŃSKI ŁUKASZ</t>
  </si>
  <si>
    <t>MYŚKO PIOTR</t>
  </si>
  <si>
    <t>ORGANEK ANDRZEJ</t>
  </si>
  <si>
    <t>30.11.08</t>
  </si>
  <si>
    <t>CHWIEDUK ANDRZEJ</t>
  </si>
  <si>
    <t>ZDYB KRYSTIAN</t>
  </si>
  <si>
    <t>AZS POLITECHNIKA SZCZECIŃSKA</t>
  </si>
  <si>
    <t>MAJKA MATEUSZ</t>
  </si>
  <si>
    <t>PROKOPCZUK ADAM</t>
  </si>
  <si>
    <t>KLICZKA KAMIL</t>
  </si>
  <si>
    <t>KOSAKOWSKI ŁUKASZ</t>
  </si>
  <si>
    <t>KOZŁOWSKI HENRYK</t>
  </si>
  <si>
    <t>KOSAKOWSKI MARIAN</t>
  </si>
  <si>
    <t>KOSTRUBIEC BOLESŁAW</t>
  </si>
  <si>
    <t>TOR MZK SZCZECIN</t>
  </si>
  <si>
    <t>18.01.09</t>
  </si>
  <si>
    <t>FOLTYNOWICZ BERNARD</t>
  </si>
  <si>
    <t>ADAMOWICZ RADOSŁAW</t>
  </si>
  <si>
    <t>KORDAS TOMASZ</t>
  </si>
  <si>
    <t>LEWANDOWSKI DARIUSZ</t>
  </si>
  <si>
    <t>RÓŻYCKI EDWARD</t>
  </si>
  <si>
    <t>KALEMBA MICHAŁ</t>
  </si>
  <si>
    <t>KOŹMIC RYSZARD</t>
  </si>
  <si>
    <t>KOWALSKI CEZARY</t>
  </si>
  <si>
    <t>MARYNOWSKI MARCIN</t>
  </si>
  <si>
    <t>KAT.</t>
  </si>
  <si>
    <t>DO 29</t>
  </si>
  <si>
    <t>30-39</t>
  </si>
  <si>
    <t>40-49</t>
  </si>
  <si>
    <t>50-59</t>
  </si>
  <si>
    <t>DO 39</t>
  </si>
  <si>
    <t>POW 40</t>
  </si>
  <si>
    <t>POW 60</t>
  </si>
  <si>
    <t>PIETRZYK LESZEK</t>
  </si>
  <si>
    <t>08.02.09</t>
  </si>
  <si>
    <t>PANASZEK ELŻBIETA</t>
  </si>
  <si>
    <t>DAMLJANOVIĆ MIKOŁAJ</t>
  </si>
  <si>
    <t>KALINOWSKI RYSZARD</t>
  </si>
  <si>
    <t>KALINOWSKI ZBIGNIEW</t>
  </si>
  <si>
    <t>SMĘDA BARTOSZ</t>
  </si>
  <si>
    <t>VYKYSALY STANISLAV</t>
  </si>
  <si>
    <t>KASPRZAK ARTUR</t>
  </si>
  <si>
    <t>BŁAŻEWICZ PAWEŁ</t>
  </si>
  <si>
    <t>KAPUŚCIŃSKI ZBIGNIEW</t>
  </si>
  <si>
    <t xml:space="preserve">OLEJNIK MAURYCY </t>
  </si>
  <si>
    <t xml:space="preserve">FIJAŁKOWSKI PIOTR </t>
  </si>
  <si>
    <t>POZNAŃ</t>
  </si>
  <si>
    <t>OKIEŃCZUK RADOSŁAW</t>
  </si>
  <si>
    <t>BAJEK ADAM</t>
  </si>
  <si>
    <t>PAPROCKI MARCIN</t>
  </si>
  <si>
    <t>GRAND PRIX SZCZECINA 2008-2009 KLASYFIKACJA PO SZEŚCIU BIEGACH.</t>
  </si>
  <si>
    <t>NAZWISKO I IMIĘ</t>
  </si>
  <si>
    <t>15.03.09</t>
  </si>
  <si>
    <t>URZĄD MIEJSKI SZCZECIN</t>
  </si>
  <si>
    <t>RBF SPORT SZCZECIN</t>
  </si>
  <si>
    <t>Po 7 biegach</t>
  </si>
  <si>
    <t>SKÓRA MACIEJ</t>
  </si>
  <si>
    <t>POKRZYWIŃSKI KRZYSZTOF</t>
  </si>
  <si>
    <t xml:space="preserve">KUC JAROSŁAW </t>
  </si>
  <si>
    <t>OBORNIKI WIELKOPOLSKIE</t>
  </si>
  <si>
    <t>ROGALSKI MARCIN</t>
  </si>
  <si>
    <t>ŻUK ARTUR</t>
  </si>
  <si>
    <t>PODBIELSKI ANDRZEJ</t>
  </si>
  <si>
    <t>ŚWIATECKI JERZY</t>
  </si>
  <si>
    <t>NOWICKI PIOTR</t>
  </si>
  <si>
    <t>WEGNERS ARTUR</t>
  </si>
  <si>
    <t>CIECIURA PAWEŁ</t>
  </si>
  <si>
    <t>SZLARB PAWEŁ</t>
  </si>
  <si>
    <t>KIEŁPIŃSKI PIOTR</t>
  </si>
  <si>
    <t>GIMNAZJUM NR 26 SZCZECIN</t>
  </si>
  <si>
    <t>STĘPIEŃ-GIELO JOANNA</t>
  </si>
  <si>
    <t>WASILEWSKA MONIKA</t>
  </si>
  <si>
    <t>Czas 6 biegów</t>
  </si>
  <si>
    <t>GRAND PRIX SZCZECINA 2008-2009 KLASYFIKACJA PO OŚMIU BIEGACH.</t>
  </si>
  <si>
    <t>05.04.09</t>
  </si>
  <si>
    <t>Po 8 biegach</t>
  </si>
  <si>
    <t>ROGALSKI KRZYSZTOF</t>
  </si>
  <si>
    <t>KOŁBASKOWO</t>
  </si>
  <si>
    <t>ROGALSKI TOMASZ</t>
  </si>
  <si>
    <t>MICHOŃSKI BOGDAN</t>
  </si>
  <si>
    <t>TEKIEL KONRAD</t>
  </si>
  <si>
    <t>GÓRALSKI HUBERT</t>
  </si>
  <si>
    <t>WIŚNIEWSKA MAGDALENA</t>
  </si>
  <si>
    <t>GRAND PRIX SZCZECINA 2008-2009 KLASYFIKACJA PO SIEDMIU BIEGACH.</t>
  </si>
  <si>
    <t>30.05.09</t>
  </si>
  <si>
    <t>TARNOWSKA EWA</t>
  </si>
  <si>
    <t>MATYJASZCZYK MAŁGORZATA</t>
  </si>
  <si>
    <t>Po 9 biegach</t>
  </si>
  <si>
    <t>SKARŻYŃSKI JERZY</t>
  </si>
  <si>
    <t>CALBUD SZCZECIN</t>
  </si>
  <si>
    <t>GRAND PRIX SZCZECINA 2008-2009 KLASYFIKACJA PO DZIEWIĘCIU BIEGACH.</t>
  </si>
  <si>
    <t>LANGUAGE CLUB SZCZECIN</t>
  </si>
  <si>
    <t>SZWLA STARGARD</t>
  </si>
  <si>
    <t>SZWLA STARGARD SZCZECIŃSKI</t>
  </si>
  <si>
    <t>MADEJSKI TADEUSZ</t>
  </si>
  <si>
    <t>BARAN TOMASZ</t>
  </si>
  <si>
    <t>MIERZYN</t>
  </si>
  <si>
    <t>PARZYCHOWSKI ZIEMOWIT</t>
  </si>
  <si>
    <t>KRAWCZAK KRZYSZTOF</t>
  </si>
  <si>
    <t>SZUMIATO PIOTR</t>
  </si>
  <si>
    <t>MŁYNARCZYK KRZYSZTOF</t>
  </si>
  <si>
    <t>PIĄTKOWSKI JAKUB</t>
  </si>
  <si>
    <t>KOSTRZYN N/O</t>
  </si>
  <si>
    <t>TROCIUK DARIUSZ</t>
  </si>
  <si>
    <t>KŁODZIŃSKI OSKAR</t>
  </si>
  <si>
    <t>SP 37 MKS SZCZECIN</t>
  </si>
  <si>
    <t>KŁODZIŃSKI ROBERT</t>
  </si>
  <si>
    <t>MAKOWSKI ADAM</t>
  </si>
  <si>
    <t>CHMIELOWIEC WŁADYSŁAW</t>
  </si>
  <si>
    <t>KŁODZIŃSKI KACPER</t>
  </si>
  <si>
    <t>ZBIROCHOWICZ BOGUSŁAW</t>
  </si>
  <si>
    <t>CHOCIWEL</t>
  </si>
  <si>
    <t>PASZKIEWICZ GRZEGORZ</t>
  </si>
  <si>
    <t>M.</t>
  </si>
  <si>
    <t>M. W KAT</t>
  </si>
  <si>
    <t>Średnia z 5 b.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</si>
</sst>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Czcionka tekstu podstawowego"/>
      <family val="2"/>
    </font>
    <font>
      <b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46" fontId="3" fillId="0" borderId="0" xfId="0" applyNumberFormat="1" applyFont="1" applyBorder="1" applyAlignment="1">
      <alignment horizontal="right" vertical="center"/>
    </xf>
    <xf numFmtId="46" fontId="3" fillId="0" borderId="0" xfId="0" applyNumberFormat="1" applyFont="1" applyBorder="1" applyAlignment="1">
      <alignment horizontal="right"/>
    </xf>
    <xf numFmtId="46" fontId="3" fillId="0" borderId="0" xfId="0" applyNumberFormat="1" applyFont="1" applyFill="1" applyBorder="1" applyAlignment="1">
      <alignment horizontal="right" vertical="center"/>
    </xf>
    <xf numFmtId="46" fontId="6" fillId="0" borderId="0" xfId="0" applyNumberFormat="1" applyFont="1" applyBorder="1" applyAlignment="1">
      <alignment horizontal="right" vertical="top" wrapText="1"/>
    </xf>
    <xf numFmtId="4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6" fontId="3" fillId="0" borderId="0" xfId="0" applyNumberFormat="1" applyFont="1" applyFill="1" applyBorder="1" applyAlignment="1">
      <alignment horizontal="right"/>
    </xf>
    <xf numFmtId="46" fontId="3" fillId="0" borderId="10" xfId="0" applyNumberFormat="1" applyFont="1" applyFill="1" applyBorder="1" applyAlignment="1">
      <alignment horizontal="right" vertical="center"/>
    </xf>
    <xf numFmtId="46" fontId="7" fillId="0" borderId="0" xfId="0" applyNumberFormat="1" applyFont="1" applyFill="1" applyBorder="1" applyAlignment="1">
      <alignment horizontal="right" vertical="center"/>
    </xf>
    <xf numFmtId="46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2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6" fontId="3" fillId="0" borderId="11" xfId="0" applyNumberFormat="1" applyFont="1" applyFill="1" applyBorder="1" applyAlignment="1">
      <alignment horizontal="right" vertical="center"/>
    </xf>
    <xf numFmtId="46" fontId="3" fillId="0" borderId="11" xfId="0" applyNumberFormat="1" applyFont="1" applyFill="1" applyBorder="1" applyAlignment="1">
      <alignment horizontal="right"/>
    </xf>
    <xf numFmtId="46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top" wrapText="1"/>
    </xf>
    <xf numFmtId="46" fontId="8" fillId="0" borderId="11" xfId="0" applyNumberFormat="1" applyFont="1" applyFill="1" applyBorder="1" applyAlignment="1">
      <alignment horizontal="right" vertical="top" wrapText="1"/>
    </xf>
    <xf numFmtId="46" fontId="6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46" fontId="3" fillId="0" borderId="11" xfId="0" applyNumberFormat="1" applyFont="1" applyFill="1" applyBorder="1" applyAlignment="1">
      <alignment horizontal="right"/>
    </xf>
    <xf numFmtId="46" fontId="3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/>
    </xf>
    <xf numFmtId="46" fontId="6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6" fontId="3" fillId="0" borderId="14" xfId="0" applyNumberFormat="1" applyFont="1" applyFill="1" applyBorder="1" applyAlignment="1">
      <alignment horizontal="right" vertical="center"/>
    </xf>
    <xf numFmtId="46" fontId="3" fillId="0" borderId="14" xfId="0" applyNumberFormat="1" applyFont="1" applyFill="1" applyBorder="1" applyAlignment="1">
      <alignment horizontal="right"/>
    </xf>
    <xf numFmtId="46" fontId="3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46" fontId="3" fillId="0" borderId="17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6" fontId="3" fillId="0" borderId="19" xfId="0" applyNumberFormat="1" applyFont="1" applyFill="1" applyBorder="1" applyAlignment="1">
      <alignment horizontal="right" vertical="center"/>
    </xf>
    <xf numFmtId="46" fontId="3" fillId="0" borderId="2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46" fontId="6" fillId="0" borderId="14" xfId="0" applyNumberFormat="1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vertical="top" wrapText="1"/>
    </xf>
    <xf numFmtId="46" fontId="6" fillId="0" borderId="19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vertical="top" wrapText="1"/>
    </xf>
    <xf numFmtId="46" fontId="3" fillId="0" borderId="21" xfId="0" applyNumberFormat="1" applyFont="1" applyFill="1" applyBorder="1" applyAlignment="1">
      <alignment horizontal="right" vertical="center"/>
    </xf>
    <xf numFmtId="46" fontId="7" fillId="0" borderId="22" xfId="0" applyNumberFormat="1" applyFont="1" applyFill="1" applyBorder="1" applyAlignment="1">
      <alignment horizontal="right" vertical="center"/>
    </xf>
    <xf numFmtId="46" fontId="8" fillId="0" borderId="22" xfId="0" applyNumberFormat="1" applyFont="1" applyFill="1" applyBorder="1" applyAlignment="1">
      <alignment horizontal="right" vertical="top" wrapText="1"/>
    </xf>
    <xf numFmtId="46" fontId="3" fillId="0" borderId="22" xfId="0" applyNumberFormat="1" applyFont="1" applyFill="1" applyBorder="1" applyAlignment="1">
      <alignment horizontal="right" vertical="center"/>
    </xf>
    <xf numFmtId="46" fontId="3" fillId="0" borderId="23" xfId="0" applyNumberFormat="1" applyFont="1" applyFill="1" applyBorder="1" applyAlignment="1">
      <alignment horizontal="right" vertical="center"/>
    </xf>
    <xf numFmtId="46" fontId="3" fillId="0" borderId="21" xfId="0" applyNumberFormat="1" applyFont="1" applyFill="1" applyBorder="1" applyAlignment="1">
      <alignment horizontal="right"/>
    </xf>
    <xf numFmtId="46" fontId="6" fillId="0" borderId="22" xfId="0" applyNumberFormat="1" applyFont="1" applyFill="1" applyBorder="1" applyAlignment="1">
      <alignment horizontal="right" vertical="top" wrapText="1"/>
    </xf>
    <xf numFmtId="46" fontId="6" fillId="0" borderId="23" xfId="0" applyNumberFormat="1" applyFont="1" applyFill="1" applyBorder="1" applyAlignment="1">
      <alignment horizontal="right" vertical="top" wrapText="1"/>
    </xf>
    <xf numFmtId="46" fontId="6" fillId="0" borderId="21" xfId="0" applyNumberFormat="1" applyFont="1" applyFill="1" applyBorder="1" applyAlignment="1">
      <alignment horizontal="right" vertical="top" wrapText="1"/>
    </xf>
    <xf numFmtId="46" fontId="3" fillId="0" borderId="22" xfId="0" applyNumberFormat="1" applyFont="1" applyFill="1" applyBorder="1" applyAlignment="1">
      <alignment horizontal="right"/>
    </xf>
    <xf numFmtId="46" fontId="3" fillId="0" borderId="22" xfId="0" applyNumberFormat="1" applyFont="1" applyFill="1" applyBorder="1" applyAlignment="1">
      <alignment/>
    </xf>
    <xf numFmtId="46" fontId="3" fillId="0" borderId="22" xfId="0" applyNumberFormat="1" applyFont="1" applyFill="1" applyBorder="1" applyAlignment="1">
      <alignment horizontal="right"/>
    </xf>
    <xf numFmtId="46" fontId="6" fillId="0" borderId="24" xfId="0" applyNumberFormat="1" applyFont="1" applyFill="1" applyBorder="1" applyAlignment="1">
      <alignment horizontal="right" vertical="top" wrapText="1"/>
    </xf>
    <xf numFmtId="46" fontId="3" fillId="0" borderId="13" xfId="0" applyNumberFormat="1" applyFont="1" applyFill="1" applyBorder="1" applyAlignment="1">
      <alignment horizontal="right"/>
    </xf>
    <xf numFmtId="46" fontId="3" fillId="0" borderId="16" xfId="0" applyNumberFormat="1" applyFont="1" applyFill="1" applyBorder="1" applyAlignment="1">
      <alignment horizontal="right"/>
    </xf>
    <xf numFmtId="46" fontId="3" fillId="0" borderId="18" xfId="0" applyNumberFormat="1" applyFont="1" applyFill="1" applyBorder="1" applyAlignment="1">
      <alignment horizontal="right"/>
    </xf>
    <xf numFmtId="46" fontId="3" fillId="0" borderId="25" xfId="0" applyNumberFormat="1" applyFont="1" applyFill="1" applyBorder="1" applyAlignment="1">
      <alignment horizontal="right"/>
    </xf>
    <xf numFmtId="46" fontId="3" fillId="0" borderId="26" xfId="0" applyNumberFormat="1" applyFont="1" applyFill="1" applyBorder="1" applyAlignment="1">
      <alignment horizontal="right"/>
    </xf>
    <xf numFmtId="46" fontId="3" fillId="0" borderId="27" xfId="0" applyNumberFormat="1" applyFont="1" applyFill="1" applyBorder="1" applyAlignment="1">
      <alignment horizontal="right" vertical="center"/>
    </xf>
    <xf numFmtId="46" fontId="7" fillId="0" borderId="28" xfId="0" applyNumberFormat="1" applyFont="1" applyFill="1" applyBorder="1" applyAlignment="1">
      <alignment horizontal="right" vertical="center"/>
    </xf>
    <xf numFmtId="46" fontId="3" fillId="0" borderId="28" xfId="0" applyNumberFormat="1" applyFont="1" applyFill="1" applyBorder="1" applyAlignment="1">
      <alignment horizontal="right" vertical="center"/>
    </xf>
    <xf numFmtId="46" fontId="3" fillId="0" borderId="29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6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vertical="top" wrapText="1"/>
    </xf>
    <xf numFmtId="0" fontId="3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right" vertical="top" wrapText="1"/>
    </xf>
    <xf numFmtId="46" fontId="7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/>
    </xf>
    <xf numFmtId="46" fontId="7" fillId="0" borderId="21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6" fontId="7" fillId="0" borderId="31" xfId="0" applyNumberFormat="1" applyFont="1" applyFill="1" applyBorder="1" applyAlignment="1">
      <alignment horizontal="center"/>
    </xf>
    <xf numFmtId="16" fontId="7" fillId="0" borderId="32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6" fontId="3" fillId="0" borderId="21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16" fontId="7" fillId="0" borderId="30" xfId="0" applyNumberFormat="1" applyFont="1" applyFill="1" applyBorder="1" applyAlignment="1">
      <alignment horizontal="center"/>
    </xf>
    <xf numFmtId="16" fontId="7" fillId="0" borderId="3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46" fontId="3" fillId="0" borderId="13" xfId="0" applyNumberFormat="1" applyFont="1" applyFill="1" applyBorder="1" applyAlignment="1">
      <alignment horizontal="right" vertical="center"/>
    </xf>
    <xf numFmtId="46" fontId="7" fillId="0" borderId="1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46" fontId="7" fillId="0" borderId="16" xfId="0" applyNumberFormat="1" applyFont="1" applyFill="1" applyBorder="1" applyAlignment="1">
      <alignment horizontal="right" vertical="center"/>
    </xf>
    <xf numFmtId="46" fontId="3" fillId="0" borderId="17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/>
    </xf>
    <xf numFmtId="46" fontId="7" fillId="0" borderId="18" xfId="0" applyNumberFormat="1" applyFont="1" applyFill="1" applyBorder="1" applyAlignment="1">
      <alignment horizontal="right" vertical="center"/>
    </xf>
    <xf numFmtId="46" fontId="7" fillId="0" borderId="19" xfId="0" applyNumberFormat="1" applyFont="1" applyFill="1" applyBorder="1" applyAlignment="1">
      <alignment horizontal="right" vertical="center"/>
    </xf>
    <xf numFmtId="46" fontId="7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/>
    </xf>
    <xf numFmtId="46" fontId="3" fillId="0" borderId="1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/>
    </xf>
    <xf numFmtId="46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46" fontId="6" fillId="0" borderId="17" xfId="0" applyNumberFormat="1" applyFont="1" applyFill="1" applyBorder="1" applyAlignment="1">
      <alignment horizontal="right" vertical="top" wrapText="1"/>
    </xf>
    <xf numFmtId="46" fontId="3" fillId="0" borderId="18" xfId="0" applyNumberFormat="1" applyFont="1" applyFill="1" applyBorder="1" applyAlignment="1">
      <alignment horizontal="right" vertical="center"/>
    </xf>
    <xf numFmtId="46" fontId="3" fillId="0" borderId="2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right"/>
    </xf>
    <xf numFmtId="46" fontId="6" fillId="0" borderId="20" xfId="0" applyNumberFormat="1" applyFont="1" applyFill="1" applyBorder="1" applyAlignment="1">
      <alignment horizontal="right" vertical="top" wrapText="1"/>
    </xf>
    <xf numFmtId="0" fontId="6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right"/>
    </xf>
    <xf numFmtId="46" fontId="6" fillId="0" borderId="15" xfId="0" applyNumberFormat="1" applyFont="1" applyFill="1" applyBorder="1" applyAlignment="1">
      <alignment horizontal="right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right"/>
    </xf>
    <xf numFmtId="46" fontId="6" fillId="0" borderId="26" xfId="0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46" fontId="7" fillId="0" borderId="14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" fillId="33" borderId="19" xfId="0" applyFont="1" applyFill="1" applyBorder="1" applyAlignment="1">
      <alignment vertical="top" wrapText="1"/>
    </xf>
    <xf numFmtId="0" fontId="3" fillId="33" borderId="14" xfId="0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6" fontId="3" fillId="0" borderId="1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" fontId="7" fillId="0" borderId="35" xfId="0" applyNumberFormat="1" applyFont="1" applyFill="1" applyBorder="1" applyAlignment="1">
      <alignment horizontal="center"/>
    </xf>
    <xf numFmtId="46" fontId="7" fillId="0" borderId="21" xfId="0" applyNumberFormat="1" applyFont="1" applyFill="1" applyBorder="1" applyAlignment="1">
      <alignment horizontal="right"/>
    </xf>
    <xf numFmtId="46" fontId="7" fillId="0" borderId="23" xfId="0" applyNumberFormat="1" applyFont="1" applyFill="1" applyBorder="1" applyAlignment="1">
      <alignment horizontal="right" vertical="center"/>
    </xf>
    <xf numFmtId="46" fontId="6" fillId="0" borderId="36" xfId="0" applyNumberFormat="1" applyFont="1" applyFill="1" applyBorder="1" applyAlignment="1">
      <alignment horizontal="right" vertical="top" wrapText="1"/>
    </xf>
    <xf numFmtId="46" fontId="6" fillId="0" borderId="37" xfId="0" applyNumberFormat="1" applyFont="1" applyFill="1" applyBorder="1" applyAlignment="1">
      <alignment horizontal="right" vertical="top" wrapText="1"/>
    </xf>
    <xf numFmtId="46" fontId="3" fillId="0" borderId="38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16" fontId="7" fillId="0" borderId="41" xfId="0" applyNumberFormat="1" applyFont="1" applyFill="1" applyBorder="1" applyAlignment="1">
      <alignment horizontal="center" vertical="center" wrapText="1"/>
    </xf>
    <xf numFmtId="16" fontId="7" fillId="0" borderId="4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8"/>
  <sheetViews>
    <sheetView tabSelected="1" view="pageBreakPreview" zoomScale="85" zoomScaleSheetLayoutView="85" zoomScalePageLayoutView="0" workbookViewId="0" topLeftCell="A203">
      <selection activeCell="D249" sqref="D249"/>
    </sheetView>
  </sheetViews>
  <sheetFormatPr defaultColWidth="9.140625" defaultRowHeight="12.75"/>
  <cols>
    <col min="1" max="1" width="3.421875" style="4" customWidth="1"/>
    <col min="2" max="2" width="3.28125" style="4" customWidth="1"/>
    <col min="3" max="3" width="22.8515625" style="184" customWidth="1"/>
    <col min="4" max="4" width="4.28125" style="4" customWidth="1"/>
    <col min="5" max="5" width="6.57421875" style="4" customWidth="1"/>
    <col min="6" max="6" width="4.57421875" style="4" customWidth="1"/>
    <col min="7" max="7" width="26.421875" style="9" customWidth="1"/>
    <col min="8" max="16" width="7.00390625" style="17" customWidth="1"/>
    <col min="17" max="18" width="7.00390625" style="9" customWidth="1"/>
    <col min="19" max="16384" width="9.140625" style="9" customWidth="1"/>
  </cols>
  <sheetData>
    <row r="1" spans="1:16" s="14" customFormat="1" ht="12.75">
      <c r="A1" s="19"/>
      <c r="B1" s="14" t="s">
        <v>333</v>
      </c>
      <c r="C1" s="174"/>
      <c r="F1" s="19"/>
      <c r="G1" s="19"/>
      <c r="H1" s="19"/>
      <c r="I1" s="19"/>
      <c r="J1" s="19"/>
      <c r="K1" s="19"/>
      <c r="L1" s="19"/>
      <c r="M1" s="19"/>
      <c r="N1" s="37"/>
      <c r="O1" s="37"/>
      <c r="P1" s="37"/>
    </row>
    <row r="2" spans="2:16" ht="6" customHeight="1">
      <c r="B2" s="9"/>
      <c r="C2" s="175"/>
      <c r="D2" s="9"/>
      <c r="E2" s="9"/>
      <c r="G2" s="4"/>
      <c r="H2" s="10"/>
      <c r="I2" s="10"/>
      <c r="J2" s="10"/>
      <c r="K2" s="10"/>
      <c r="L2" s="10"/>
      <c r="M2" s="10"/>
      <c r="N2" s="10"/>
      <c r="O2" s="10"/>
      <c r="P2" s="10"/>
    </row>
    <row r="3" spans="1:16" ht="11.25">
      <c r="A3" s="15"/>
      <c r="B3" s="224" t="s">
        <v>0</v>
      </c>
      <c r="C3" s="176"/>
      <c r="D3" s="15"/>
      <c r="E3" s="15"/>
      <c r="F3" s="38"/>
      <c r="G3" s="4"/>
      <c r="H3" s="10"/>
      <c r="I3" s="10"/>
      <c r="J3" s="10"/>
      <c r="K3" s="10"/>
      <c r="L3" s="10"/>
      <c r="M3" s="10"/>
      <c r="N3" s="10"/>
      <c r="O3" s="10"/>
      <c r="P3" s="10"/>
    </row>
    <row r="4" spans="2:16" ht="3.75" customHeight="1" thickBot="1">
      <c r="B4" s="16"/>
      <c r="C4" s="177"/>
      <c r="D4" s="38"/>
      <c r="E4" s="38"/>
      <c r="F4" s="38"/>
      <c r="G4" s="39"/>
      <c r="H4" s="10"/>
      <c r="I4" s="10"/>
      <c r="J4" s="10"/>
      <c r="K4" s="10"/>
      <c r="L4" s="10"/>
      <c r="M4" s="10"/>
      <c r="N4" s="10"/>
      <c r="O4" s="10"/>
      <c r="P4" s="10"/>
    </row>
    <row r="5" spans="1:18" s="223" customFormat="1" ht="23.25" customHeight="1" thickBot="1">
      <c r="A5" s="217" t="s">
        <v>356</v>
      </c>
      <c r="B5" s="218" t="s">
        <v>2</v>
      </c>
      <c r="C5" s="219" t="s">
        <v>294</v>
      </c>
      <c r="D5" s="218" t="s">
        <v>3</v>
      </c>
      <c r="E5" s="218" t="s">
        <v>268</v>
      </c>
      <c r="F5" s="218" t="s">
        <v>357</v>
      </c>
      <c r="G5" s="218" t="s">
        <v>4</v>
      </c>
      <c r="H5" s="220" t="s">
        <v>71</v>
      </c>
      <c r="I5" s="220" t="s">
        <v>72</v>
      </c>
      <c r="J5" s="220" t="s">
        <v>229</v>
      </c>
      <c r="K5" s="220" t="s">
        <v>246</v>
      </c>
      <c r="L5" s="220" t="s">
        <v>258</v>
      </c>
      <c r="M5" s="220" t="s">
        <v>277</v>
      </c>
      <c r="N5" s="220" t="s">
        <v>295</v>
      </c>
      <c r="O5" s="221" t="s">
        <v>317</v>
      </c>
      <c r="P5" s="221" t="s">
        <v>327</v>
      </c>
      <c r="Q5" s="217" t="s">
        <v>330</v>
      </c>
      <c r="R5" s="222" t="s">
        <v>358</v>
      </c>
    </row>
    <row r="6" spans="1:18" s="17" customFormat="1" ht="10.5" customHeight="1">
      <c r="A6" s="207">
        <v>1</v>
      </c>
      <c r="B6" s="76">
        <v>6</v>
      </c>
      <c r="C6" s="191" t="s">
        <v>247</v>
      </c>
      <c r="D6" s="62">
        <v>1987</v>
      </c>
      <c r="E6" s="62" t="s">
        <v>269</v>
      </c>
      <c r="F6" s="203">
        <v>1</v>
      </c>
      <c r="G6" s="63" t="s">
        <v>6</v>
      </c>
      <c r="H6" s="64"/>
      <c r="I6" s="77"/>
      <c r="J6" s="77"/>
      <c r="K6" s="65">
        <v>0.01386574074074074</v>
      </c>
      <c r="L6" s="169">
        <v>0.013564814814814816</v>
      </c>
      <c r="M6" s="169">
        <v>0.013217592592592593</v>
      </c>
      <c r="N6" s="169">
        <v>0.012962962962962963</v>
      </c>
      <c r="O6" s="169">
        <v>0.01329861111111111</v>
      </c>
      <c r="P6" s="211">
        <v>0.01283564814814815</v>
      </c>
      <c r="Q6" s="94">
        <f>L6+M6+N6+O6+P6</f>
        <v>0.06587962962962962</v>
      </c>
      <c r="R6" s="66">
        <f>Q6/5</f>
        <v>0.013175925925925924</v>
      </c>
    </row>
    <row r="7" spans="1:18" ht="10.5" customHeight="1">
      <c r="A7" s="209">
        <v>2</v>
      </c>
      <c r="B7" s="45">
        <v>5</v>
      </c>
      <c r="C7" s="178" t="s">
        <v>7</v>
      </c>
      <c r="D7" s="45">
        <v>1963</v>
      </c>
      <c r="E7" s="45" t="s">
        <v>271</v>
      </c>
      <c r="F7" s="201">
        <v>1</v>
      </c>
      <c r="G7" s="47" t="s">
        <v>224</v>
      </c>
      <c r="H7" s="48">
        <v>0.01357638888888889</v>
      </c>
      <c r="I7" s="48">
        <v>0.013622685185185184</v>
      </c>
      <c r="J7" s="48">
        <v>0.01386574074074074</v>
      </c>
      <c r="K7" s="48"/>
      <c r="L7" s="48"/>
      <c r="M7" s="48">
        <v>0.014189814814814815</v>
      </c>
      <c r="N7" s="48"/>
      <c r="O7" s="48"/>
      <c r="P7" s="84">
        <v>0.013125</v>
      </c>
      <c r="Q7" s="95">
        <f>H7+I7+J7+K7+L7+M7+N7+O7+P7</f>
        <v>0.06837962962962962</v>
      </c>
      <c r="R7" s="68">
        <f>Q7/5</f>
        <v>0.013675925925925925</v>
      </c>
    </row>
    <row r="8" spans="1:18" s="17" customFormat="1" ht="10.5" customHeight="1">
      <c r="A8" s="209">
        <v>3</v>
      </c>
      <c r="B8" s="46">
        <v>5</v>
      </c>
      <c r="C8" s="178" t="s">
        <v>267</v>
      </c>
      <c r="D8" s="45">
        <v>1973</v>
      </c>
      <c r="E8" s="45" t="s">
        <v>270</v>
      </c>
      <c r="F8" s="201">
        <v>1</v>
      </c>
      <c r="G8" s="47" t="s">
        <v>5</v>
      </c>
      <c r="H8" s="48"/>
      <c r="I8" s="53"/>
      <c r="J8" s="53"/>
      <c r="K8" s="53"/>
      <c r="L8" s="53">
        <v>0.014097222222222221</v>
      </c>
      <c r="M8" s="53">
        <v>0.013773148148148147</v>
      </c>
      <c r="N8" s="53">
        <v>0.01326388888888889</v>
      </c>
      <c r="O8" s="53">
        <v>0.013541666666666667</v>
      </c>
      <c r="P8" s="87">
        <v>0.013715277777777778</v>
      </c>
      <c r="Q8" s="95">
        <f>H8+I8+J8+K8+L8+M8+N8+O8+P8</f>
        <v>0.0683912037037037</v>
      </c>
      <c r="R8" s="68">
        <f>Q8/5</f>
        <v>0.01367824074074074</v>
      </c>
    </row>
    <row r="9" spans="1:18" ht="10.5" customHeight="1">
      <c r="A9" s="209">
        <v>4</v>
      </c>
      <c r="B9" s="45">
        <v>7</v>
      </c>
      <c r="C9" s="178" t="s">
        <v>11</v>
      </c>
      <c r="D9" s="45">
        <v>1967</v>
      </c>
      <c r="E9" s="45" t="s">
        <v>271</v>
      </c>
      <c r="F9" s="201">
        <v>2</v>
      </c>
      <c r="G9" s="47" t="s">
        <v>6</v>
      </c>
      <c r="H9" s="48">
        <v>0.014224537037037037</v>
      </c>
      <c r="I9" s="50">
        <v>0.013969907407407408</v>
      </c>
      <c r="J9" s="50">
        <v>0.013900462962962962</v>
      </c>
      <c r="K9" s="50">
        <v>0.0140625</v>
      </c>
      <c r="L9" s="48"/>
      <c r="M9" s="48">
        <v>0.014201388888888888</v>
      </c>
      <c r="N9" s="48"/>
      <c r="O9" s="50">
        <v>0.01347222222222222</v>
      </c>
      <c r="P9" s="82">
        <v>0.013564814814814816</v>
      </c>
      <c r="Q9" s="95">
        <f>I9+J9+K9+L9+N9+O9+P9</f>
        <v>0.06896990740740741</v>
      </c>
      <c r="R9" s="68">
        <f aca="true" t="shared" si="0" ref="R9:R29">Q9/5</f>
        <v>0.013793981481481482</v>
      </c>
    </row>
    <row r="10" spans="1:18" ht="10.5" customHeight="1">
      <c r="A10" s="209">
        <v>5</v>
      </c>
      <c r="B10" s="46">
        <v>6</v>
      </c>
      <c r="C10" s="178" t="s">
        <v>9</v>
      </c>
      <c r="D10" s="45">
        <v>1963</v>
      </c>
      <c r="E10" s="45" t="s">
        <v>271</v>
      </c>
      <c r="F10" s="201">
        <v>3</v>
      </c>
      <c r="G10" s="47" t="s">
        <v>10</v>
      </c>
      <c r="H10" s="50">
        <v>0.013958333333333335</v>
      </c>
      <c r="I10" s="50">
        <v>0.014259259259259261</v>
      </c>
      <c r="J10" s="50">
        <v>0.014513888888888889</v>
      </c>
      <c r="K10" s="50">
        <v>0.014398148148148148</v>
      </c>
      <c r="L10" s="48"/>
      <c r="M10" s="48">
        <v>0.015335648148148147</v>
      </c>
      <c r="N10" s="50">
        <v>0.014699074074074074</v>
      </c>
      <c r="O10" s="48"/>
      <c r="P10" s="84"/>
      <c r="Q10" s="95">
        <f>H10+I10+J10+K10+L10+N10</f>
        <v>0.0718287037037037</v>
      </c>
      <c r="R10" s="68">
        <f t="shared" si="0"/>
        <v>0.01436574074074074</v>
      </c>
    </row>
    <row r="11" spans="1:18" ht="10.5" customHeight="1">
      <c r="A11" s="67">
        <v>6</v>
      </c>
      <c r="B11" s="45">
        <v>9</v>
      </c>
      <c r="C11" s="178" t="s">
        <v>13</v>
      </c>
      <c r="D11" s="45">
        <v>1952</v>
      </c>
      <c r="E11" s="45" t="s">
        <v>272</v>
      </c>
      <c r="F11" s="201">
        <v>1</v>
      </c>
      <c r="G11" s="47" t="s">
        <v>6</v>
      </c>
      <c r="H11" s="50">
        <v>0.014293981481481482</v>
      </c>
      <c r="I11" s="50">
        <v>0.014201388888888888</v>
      </c>
      <c r="J11" s="48">
        <v>0.014722222222222222</v>
      </c>
      <c r="K11" s="48">
        <v>0.014745370370370372</v>
      </c>
      <c r="L11" s="48">
        <v>0.014907407407407406</v>
      </c>
      <c r="M11" s="48">
        <v>0.015590277777777778</v>
      </c>
      <c r="N11" s="50">
        <v>0.014560185185185183</v>
      </c>
      <c r="O11" s="50">
        <v>0.014375</v>
      </c>
      <c r="P11" s="82">
        <v>0.014398148148148148</v>
      </c>
      <c r="Q11" s="95">
        <f>H11+I11+N11+O11+P11</f>
        <v>0.0718287037037037</v>
      </c>
      <c r="R11" s="68">
        <f t="shared" si="0"/>
        <v>0.01436574074074074</v>
      </c>
    </row>
    <row r="12" spans="1:18" ht="10.5" customHeight="1">
      <c r="A12" s="67">
        <v>7</v>
      </c>
      <c r="B12" s="45">
        <v>7</v>
      </c>
      <c r="C12" s="178" t="s">
        <v>14</v>
      </c>
      <c r="D12" s="45">
        <v>1963</v>
      </c>
      <c r="E12" s="45" t="s">
        <v>271</v>
      </c>
      <c r="F12" s="45">
        <v>4</v>
      </c>
      <c r="G12" s="47" t="s">
        <v>15</v>
      </c>
      <c r="H12" s="50">
        <v>0.014780092592592595</v>
      </c>
      <c r="I12" s="50">
        <v>0.014583333333333332</v>
      </c>
      <c r="J12" s="50">
        <v>0.015069444444444443</v>
      </c>
      <c r="K12" s="50">
        <v>0.014884259259259259</v>
      </c>
      <c r="L12" s="48">
        <v>0.015590277777777778</v>
      </c>
      <c r="M12" s="48"/>
      <c r="N12" s="48">
        <v>0.015104166666666667</v>
      </c>
      <c r="O12" s="48"/>
      <c r="P12" s="82">
        <v>0.014548611111111111</v>
      </c>
      <c r="Q12" s="95">
        <f>H12+I12+J12+K12+P12</f>
        <v>0.07386574074074073</v>
      </c>
      <c r="R12" s="68">
        <f t="shared" si="0"/>
        <v>0.014773148148148146</v>
      </c>
    </row>
    <row r="13" spans="1:18" s="17" customFormat="1" ht="10.5" customHeight="1">
      <c r="A13" s="67">
        <v>8</v>
      </c>
      <c r="B13" s="46">
        <v>8</v>
      </c>
      <c r="C13" s="179" t="s">
        <v>124</v>
      </c>
      <c r="D13" s="46">
        <v>1951</v>
      </c>
      <c r="E13" s="46" t="s">
        <v>272</v>
      </c>
      <c r="F13" s="201">
        <v>2</v>
      </c>
      <c r="G13" s="51" t="s">
        <v>6</v>
      </c>
      <c r="H13" s="48"/>
      <c r="I13" s="52">
        <v>0.01476851851851852</v>
      </c>
      <c r="J13" s="52">
        <v>0.015057870370370369</v>
      </c>
      <c r="K13" s="53">
        <v>0.015196759259259259</v>
      </c>
      <c r="L13" s="53">
        <v>0.01537037037037037</v>
      </c>
      <c r="M13" s="53">
        <v>0.015185185185185185</v>
      </c>
      <c r="N13" s="52">
        <v>0.014965277777777779</v>
      </c>
      <c r="O13" s="52">
        <v>0.015127314814814816</v>
      </c>
      <c r="P13" s="83">
        <v>0.014780092592592595</v>
      </c>
      <c r="Q13" s="95">
        <f>I13+J13+N13+O13+P13</f>
        <v>0.07469907407407408</v>
      </c>
      <c r="R13" s="68">
        <f>Q13/5</f>
        <v>0.014939814814814817</v>
      </c>
    </row>
    <row r="14" spans="1:18" ht="10.5" customHeight="1">
      <c r="A14" s="67">
        <v>9</v>
      </c>
      <c r="B14" s="45">
        <v>5</v>
      </c>
      <c r="C14" s="180" t="s">
        <v>26</v>
      </c>
      <c r="D14" s="45">
        <v>1973</v>
      </c>
      <c r="E14" s="45" t="s">
        <v>270</v>
      </c>
      <c r="F14" s="201">
        <v>2</v>
      </c>
      <c r="G14" s="55" t="s">
        <v>224</v>
      </c>
      <c r="H14" s="48">
        <v>0.014699074074074074</v>
      </c>
      <c r="I14" s="48">
        <v>0.014722222222222222</v>
      </c>
      <c r="J14" s="48">
        <v>0.016168981481481482</v>
      </c>
      <c r="K14" s="48"/>
      <c r="L14" s="48"/>
      <c r="M14" s="48">
        <v>0.014652777777777778</v>
      </c>
      <c r="N14" s="48"/>
      <c r="O14" s="48">
        <v>0.014733796296296295</v>
      </c>
      <c r="P14" s="84"/>
      <c r="Q14" s="95">
        <f>H14+I14+J14+K14+L14+M14+N14+O14</f>
        <v>0.07497685185185185</v>
      </c>
      <c r="R14" s="68">
        <f t="shared" si="0"/>
        <v>0.01499537037037037</v>
      </c>
    </row>
    <row r="15" spans="1:18" ht="10.5" customHeight="1">
      <c r="A15" s="67">
        <v>10</v>
      </c>
      <c r="B15" s="45">
        <v>8</v>
      </c>
      <c r="C15" s="181" t="s">
        <v>17</v>
      </c>
      <c r="D15" s="45">
        <v>1959</v>
      </c>
      <c r="E15" s="45" t="s">
        <v>272</v>
      </c>
      <c r="F15" s="201">
        <v>3</v>
      </c>
      <c r="G15" s="47" t="s">
        <v>6</v>
      </c>
      <c r="H15" s="50">
        <v>0.015023148148148148</v>
      </c>
      <c r="I15" s="50">
        <v>0.014988425925925926</v>
      </c>
      <c r="J15" s="48">
        <v>0.01765046296296296</v>
      </c>
      <c r="K15" s="50">
        <v>0.015740740740740743</v>
      </c>
      <c r="L15" s="48">
        <v>0.016770833333333332</v>
      </c>
      <c r="M15" s="48">
        <v>0.015763888888888886</v>
      </c>
      <c r="N15" s="50">
        <v>0.015057870370370369</v>
      </c>
      <c r="O15" s="48"/>
      <c r="P15" s="82">
        <v>0.014467592592592593</v>
      </c>
      <c r="Q15" s="95">
        <f>P15+H15+I15+K15+N15</f>
        <v>0.07527777777777778</v>
      </c>
      <c r="R15" s="68">
        <f t="shared" si="0"/>
        <v>0.015055555555555555</v>
      </c>
    </row>
    <row r="16" spans="1:18" ht="10.5" customHeight="1">
      <c r="A16" s="67">
        <v>11</v>
      </c>
      <c r="B16" s="45">
        <v>8</v>
      </c>
      <c r="C16" s="178" t="s">
        <v>16</v>
      </c>
      <c r="D16" s="45">
        <v>1953</v>
      </c>
      <c r="E16" s="45" t="s">
        <v>272</v>
      </c>
      <c r="F16" s="45">
        <v>4</v>
      </c>
      <c r="G16" s="47" t="s">
        <v>6</v>
      </c>
      <c r="H16" s="50">
        <v>0.015127314814814816</v>
      </c>
      <c r="I16" s="50">
        <v>0.01513888888888889</v>
      </c>
      <c r="J16" s="50">
        <v>0.015613425925925926</v>
      </c>
      <c r="K16" s="50">
        <v>0.01564814814814815</v>
      </c>
      <c r="L16" s="48">
        <v>0.01619212962962963</v>
      </c>
      <c r="M16" s="48">
        <v>0.015787037037037037</v>
      </c>
      <c r="N16" s="48">
        <v>0.015763888888888886</v>
      </c>
      <c r="O16" s="48"/>
      <c r="P16" s="82">
        <v>0.015405092592592593</v>
      </c>
      <c r="Q16" s="95">
        <f>H16+I16+J16+K16+P16</f>
        <v>0.07693287037037037</v>
      </c>
      <c r="R16" s="68">
        <f t="shared" si="0"/>
        <v>0.015386574074074075</v>
      </c>
    </row>
    <row r="17" spans="1:18" s="17" customFormat="1" ht="10.5" customHeight="1">
      <c r="A17" s="67">
        <v>12</v>
      </c>
      <c r="B17" s="46">
        <v>6</v>
      </c>
      <c r="C17" s="179" t="s">
        <v>142</v>
      </c>
      <c r="D17" s="46">
        <v>1967</v>
      </c>
      <c r="E17" s="46" t="s">
        <v>271</v>
      </c>
      <c r="F17" s="46">
        <v>5</v>
      </c>
      <c r="G17" s="51" t="s">
        <v>5</v>
      </c>
      <c r="H17" s="48"/>
      <c r="I17" s="52">
        <v>0.01605324074074074</v>
      </c>
      <c r="J17" s="52">
        <v>0.015590277777777778</v>
      </c>
      <c r="K17" s="53">
        <v>0.016412037037037037</v>
      </c>
      <c r="L17" s="52">
        <v>0.015833333333333335</v>
      </c>
      <c r="M17" s="52">
        <v>0.015474537037037038</v>
      </c>
      <c r="N17" s="52">
        <v>0.01587962962962963</v>
      </c>
      <c r="O17" s="53"/>
      <c r="P17" s="87"/>
      <c r="Q17" s="95">
        <f>I17+J17+L17+M17+N17</f>
        <v>0.07883101851851852</v>
      </c>
      <c r="R17" s="68">
        <f t="shared" si="0"/>
        <v>0.015766203703703706</v>
      </c>
    </row>
    <row r="18" spans="1:18" ht="10.5" customHeight="1">
      <c r="A18" s="67">
        <v>13</v>
      </c>
      <c r="B18" s="45">
        <v>6</v>
      </c>
      <c r="C18" s="178" t="s">
        <v>57</v>
      </c>
      <c r="D18" s="46">
        <v>1989</v>
      </c>
      <c r="E18" s="45" t="s">
        <v>269</v>
      </c>
      <c r="F18" s="201">
        <v>2</v>
      </c>
      <c r="G18" s="47" t="s">
        <v>5</v>
      </c>
      <c r="H18" s="50">
        <v>0.015902777777777776</v>
      </c>
      <c r="I18" s="50">
        <v>0.015266203703703705</v>
      </c>
      <c r="J18" s="50">
        <v>0.015810185185185184</v>
      </c>
      <c r="K18" s="50">
        <v>0.016087962962962964</v>
      </c>
      <c r="L18" s="48">
        <v>0.019675925925925927</v>
      </c>
      <c r="M18" s="48"/>
      <c r="N18" s="50">
        <v>0.01615740740740741</v>
      </c>
      <c r="O18" s="48"/>
      <c r="P18" s="84"/>
      <c r="Q18" s="95">
        <f>H18+I18+J18+K18+N18</f>
        <v>0.07922453703703704</v>
      </c>
      <c r="R18" s="68">
        <f t="shared" si="0"/>
        <v>0.015844907407407408</v>
      </c>
    </row>
    <row r="19" spans="1:18" ht="10.5" customHeight="1">
      <c r="A19" s="67">
        <v>14</v>
      </c>
      <c r="B19" s="45">
        <v>9</v>
      </c>
      <c r="C19" s="178" t="s">
        <v>37</v>
      </c>
      <c r="D19" s="45">
        <v>1946</v>
      </c>
      <c r="E19" s="45" t="s">
        <v>275</v>
      </c>
      <c r="F19" s="201">
        <v>1</v>
      </c>
      <c r="G19" s="47" t="s">
        <v>335</v>
      </c>
      <c r="H19" s="50">
        <v>0.016099537037037037</v>
      </c>
      <c r="I19" s="50">
        <v>0.015856481481481482</v>
      </c>
      <c r="J19" s="50">
        <v>0.01625</v>
      </c>
      <c r="K19" s="48">
        <v>0.01633101851851852</v>
      </c>
      <c r="L19" s="48">
        <v>0.017152777777777777</v>
      </c>
      <c r="M19" s="48">
        <v>0.01659722222222222</v>
      </c>
      <c r="N19" s="48">
        <v>0.016435185185185188</v>
      </c>
      <c r="O19" s="50">
        <v>0.016180555555555556</v>
      </c>
      <c r="P19" s="82">
        <v>0.01619212962962963</v>
      </c>
      <c r="Q19" s="95">
        <f>H19+I19+J19+O19+P19</f>
        <v>0.08057870370370371</v>
      </c>
      <c r="R19" s="68">
        <f t="shared" si="0"/>
        <v>0.016115740740740743</v>
      </c>
    </row>
    <row r="20" spans="1:18" ht="10.5" customHeight="1">
      <c r="A20" s="67">
        <v>15</v>
      </c>
      <c r="B20" s="45">
        <v>6</v>
      </c>
      <c r="C20" s="178" t="s">
        <v>27</v>
      </c>
      <c r="D20" s="45">
        <v>1955</v>
      </c>
      <c r="E20" s="45" t="s">
        <v>272</v>
      </c>
      <c r="F20" s="45">
        <v>5</v>
      </c>
      <c r="G20" s="47" t="s">
        <v>28</v>
      </c>
      <c r="H20" s="50">
        <v>0.015868055555555555</v>
      </c>
      <c r="I20" s="50">
        <v>0.01622685185185185</v>
      </c>
      <c r="J20" s="50">
        <v>0.01633101851851852</v>
      </c>
      <c r="K20" s="50">
        <v>0.01621527777777778</v>
      </c>
      <c r="L20" s="48"/>
      <c r="M20" s="48">
        <v>0.01778935185185185</v>
      </c>
      <c r="N20" s="48"/>
      <c r="O20" s="48"/>
      <c r="P20" s="82">
        <v>0.016620370370370372</v>
      </c>
      <c r="Q20" s="95">
        <f>H20+I20+J20+K20+P20</f>
        <v>0.08126157407407408</v>
      </c>
      <c r="R20" s="68">
        <f t="shared" si="0"/>
        <v>0.016252314814814817</v>
      </c>
    </row>
    <row r="21" spans="1:18" s="17" customFormat="1" ht="10.5" customHeight="1">
      <c r="A21" s="67">
        <v>16</v>
      </c>
      <c r="B21" s="46">
        <v>5</v>
      </c>
      <c r="C21" s="179" t="s">
        <v>263</v>
      </c>
      <c r="D21" s="46">
        <v>1953</v>
      </c>
      <c r="E21" s="46" t="s">
        <v>272</v>
      </c>
      <c r="F21" s="46">
        <v>6</v>
      </c>
      <c r="G21" s="51" t="s">
        <v>216</v>
      </c>
      <c r="H21" s="48"/>
      <c r="I21" s="53"/>
      <c r="J21" s="53"/>
      <c r="K21" s="53"/>
      <c r="L21" s="53">
        <v>0.0175</v>
      </c>
      <c r="M21" s="53">
        <v>0.016458333333333332</v>
      </c>
      <c r="N21" s="53">
        <v>0.01599537037037037</v>
      </c>
      <c r="O21" s="53">
        <v>0.01596064814814815</v>
      </c>
      <c r="P21" s="87">
        <v>0.015949074074074074</v>
      </c>
      <c r="Q21" s="95">
        <f>H21+I21+J21+K21+L21+M21+N21+O21+P21</f>
        <v>0.08186342592592594</v>
      </c>
      <c r="R21" s="68">
        <f t="shared" si="0"/>
        <v>0.016372685185185188</v>
      </c>
    </row>
    <row r="22" spans="1:18" ht="10.5" customHeight="1">
      <c r="A22" s="67">
        <v>17</v>
      </c>
      <c r="B22" s="45">
        <v>8</v>
      </c>
      <c r="C22" s="178" t="s">
        <v>18</v>
      </c>
      <c r="D22" s="45">
        <v>1951</v>
      </c>
      <c r="E22" s="45" t="s">
        <v>272</v>
      </c>
      <c r="F22" s="45">
        <v>7</v>
      </c>
      <c r="G22" s="47" t="s">
        <v>6</v>
      </c>
      <c r="H22" s="50">
        <v>0.016689814814814817</v>
      </c>
      <c r="I22" s="50">
        <v>0.016006944444444445</v>
      </c>
      <c r="J22" s="50">
        <v>0.01681712962962963</v>
      </c>
      <c r="K22" s="48">
        <v>0.017708333333333333</v>
      </c>
      <c r="L22" s="50">
        <v>0.01644675925925926</v>
      </c>
      <c r="M22" s="50">
        <v>0.017013888888888887</v>
      </c>
      <c r="N22" s="48">
        <v>0.017453703703703704</v>
      </c>
      <c r="O22" s="48"/>
      <c r="P22" s="84">
        <v>0.017395833333333336</v>
      </c>
      <c r="Q22" s="95">
        <f>H22+I22+J22+L22+M22</f>
        <v>0.08297453703703703</v>
      </c>
      <c r="R22" s="68">
        <f t="shared" si="0"/>
        <v>0.016594907407407405</v>
      </c>
    </row>
    <row r="23" spans="1:18" ht="10.5" customHeight="1">
      <c r="A23" s="67">
        <v>18</v>
      </c>
      <c r="B23" s="45">
        <v>6</v>
      </c>
      <c r="C23" s="178" t="s">
        <v>33</v>
      </c>
      <c r="D23" s="45">
        <v>1978</v>
      </c>
      <c r="E23" s="45" t="s">
        <v>270</v>
      </c>
      <c r="F23" s="201">
        <v>3</v>
      </c>
      <c r="G23" s="47" t="s">
        <v>5</v>
      </c>
      <c r="H23" s="50">
        <v>0.01545138888888889</v>
      </c>
      <c r="I23" s="48">
        <v>0.02013888888888889</v>
      </c>
      <c r="J23" s="48"/>
      <c r="K23" s="50">
        <v>0.01537037037037037</v>
      </c>
      <c r="L23" s="50">
        <v>0.01869212962962963</v>
      </c>
      <c r="M23" s="48"/>
      <c r="N23" s="50">
        <v>0.019768518518518515</v>
      </c>
      <c r="O23" s="50">
        <v>0.017719907407407406</v>
      </c>
      <c r="P23" s="84"/>
      <c r="Q23" s="95">
        <f>H23+K23+L23+N23+O23</f>
        <v>0.08700231481481481</v>
      </c>
      <c r="R23" s="68">
        <f>Q23/5</f>
        <v>0.01740046296296296</v>
      </c>
    </row>
    <row r="24" spans="1:18" ht="10.5" customHeight="1">
      <c r="A24" s="67">
        <v>19</v>
      </c>
      <c r="B24" s="45">
        <v>8</v>
      </c>
      <c r="C24" s="178" t="s">
        <v>19</v>
      </c>
      <c r="D24" s="45">
        <v>1974</v>
      </c>
      <c r="E24" s="45" t="s">
        <v>270</v>
      </c>
      <c r="F24" s="45">
        <v>4</v>
      </c>
      <c r="G24" s="47" t="s">
        <v>6</v>
      </c>
      <c r="H24" s="50">
        <v>0.01726851851851852</v>
      </c>
      <c r="I24" s="50">
        <v>0.017291666666666667</v>
      </c>
      <c r="J24" s="50">
        <v>0.017604166666666667</v>
      </c>
      <c r="K24" s="48">
        <v>0.01869212962962963</v>
      </c>
      <c r="L24" s="48">
        <v>0.01806712962962963</v>
      </c>
      <c r="M24" s="48">
        <v>0.01765046296296296</v>
      </c>
      <c r="N24" s="50">
        <v>0.017546296296296296</v>
      </c>
      <c r="O24" s="48"/>
      <c r="P24" s="82">
        <v>0.01761574074074074</v>
      </c>
      <c r="Q24" s="95">
        <f>H24+I24+J24+N24+P24</f>
        <v>0.08732638888888888</v>
      </c>
      <c r="R24" s="68">
        <f t="shared" si="0"/>
        <v>0.017465277777777777</v>
      </c>
    </row>
    <row r="25" spans="1:18" ht="10.5" customHeight="1">
      <c r="A25" s="67">
        <v>20</v>
      </c>
      <c r="B25" s="45">
        <v>5</v>
      </c>
      <c r="C25" s="178" t="s">
        <v>25</v>
      </c>
      <c r="D25" s="45">
        <v>1970</v>
      </c>
      <c r="E25" s="45" t="s">
        <v>270</v>
      </c>
      <c r="F25" s="45">
        <v>5</v>
      </c>
      <c r="G25" s="47" t="s">
        <v>5</v>
      </c>
      <c r="H25" s="48">
        <v>0.018414351851851852</v>
      </c>
      <c r="I25" s="48">
        <v>0.017453703703703704</v>
      </c>
      <c r="J25" s="48"/>
      <c r="K25" s="48"/>
      <c r="L25" s="48"/>
      <c r="M25" s="48">
        <v>0.01810185185185185</v>
      </c>
      <c r="N25" s="48">
        <v>0.017939814814814815</v>
      </c>
      <c r="O25" s="48"/>
      <c r="P25" s="84">
        <v>0.017256944444444446</v>
      </c>
      <c r="Q25" s="95">
        <f>H25+I25+J25+K25+L25+M25+N25+O25+P25</f>
        <v>0.08916666666666667</v>
      </c>
      <c r="R25" s="68">
        <f t="shared" si="0"/>
        <v>0.017833333333333333</v>
      </c>
    </row>
    <row r="26" spans="1:18" s="17" customFormat="1" ht="10.5" customHeight="1">
      <c r="A26" s="67">
        <v>21</v>
      </c>
      <c r="B26" s="46">
        <v>5</v>
      </c>
      <c r="C26" s="179" t="s">
        <v>157</v>
      </c>
      <c r="D26" s="46">
        <v>1946</v>
      </c>
      <c r="E26" s="46" t="s">
        <v>275</v>
      </c>
      <c r="F26" s="201">
        <v>2</v>
      </c>
      <c r="G26" s="47" t="s">
        <v>5</v>
      </c>
      <c r="H26" s="48"/>
      <c r="I26" s="53">
        <v>0.017708333333333333</v>
      </c>
      <c r="J26" s="53">
        <v>0.018287037037037036</v>
      </c>
      <c r="K26" s="53"/>
      <c r="L26" s="53">
        <v>0.018194444444444444</v>
      </c>
      <c r="M26" s="53">
        <v>0.018136574074074072</v>
      </c>
      <c r="N26" s="53"/>
      <c r="O26" s="53"/>
      <c r="P26" s="87">
        <v>0.018541666666666668</v>
      </c>
      <c r="Q26" s="95">
        <f>H26+I26+J26+K26+L26+M26+N26+O26+P26</f>
        <v>0.09086805555555555</v>
      </c>
      <c r="R26" s="68">
        <f t="shared" si="0"/>
        <v>0.01817361111111111</v>
      </c>
    </row>
    <row r="27" spans="1:18" s="17" customFormat="1" ht="10.5" customHeight="1">
      <c r="A27" s="67">
        <v>22</v>
      </c>
      <c r="B27" s="46">
        <v>7</v>
      </c>
      <c r="C27" s="179" t="s">
        <v>163</v>
      </c>
      <c r="D27" s="46">
        <v>1943</v>
      </c>
      <c r="E27" s="46" t="s">
        <v>275</v>
      </c>
      <c r="F27" s="201">
        <v>3</v>
      </c>
      <c r="G27" s="47" t="s">
        <v>5</v>
      </c>
      <c r="H27" s="48"/>
      <c r="I27" s="52">
        <v>0.018391203703703705</v>
      </c>
      <c r="J27" s="52">
        <v>0.01849537037037037</v>
      </c>
      <c r="K27" s="52">
        <v>0.018541666666666668</v>
      </c>
      <c r="L27" s="53">
        <v>0.019016203703703705</v>
      </c>
      <c r="M27" s="52">
        <v>0.01877314814814815</v>
      </c>
      <c r="N27" s="52">
        <v>0.018738425925925926</v>
      </c>
      <c r="O27" s="53"/>
      <c r="P27" s="87">
        <v>0.01902777777777778</v>
      </c>
      <c r="Q27" s="95">
        <f>H27+I27+J27+K27+M27+N27</f>
        <v>0.09293981481481481</v>
      </c>
      <c r="R27" s="68">
        <f t="shared" si="0"/>
        <v>0.018587962962962962</v>
      </c>
    </row>
    <row r="28" spans="1:18" s="17" customFormat="1" ht="10.5" customHeight="1">
      <c r="A28" s="67">
        <v>23</v>
      </c>
      <c r="B28" s="46">
        <v>6</v>
      </c>
      <c r="C28" s="179" t="s">
        <v>182</v>
      </c>
      <c r="D28" s="46">
        <v>1943</v>
      </c>
      <c r="E28" s="46" t="s">
        <v>275</v>
      </c>
      <c r="F28" s="46">
        <v>4</v>
      </c>
      <c r="G28" s="47" t="s">
        <v>5</v>
      </c>
      <c r="H28" s="48"/>
      <c r="I28" s="52">
        <v>0.020243055555555552</v>
      </c>
      <c r="J28" s="52">
        <v>0.022673611111111113</v>
      </c>
      <c r="K28" s="52">
        <v>0.02199074074074074</v>
      </c>
      <c r="L28" s="53"/>
      <c r="M28" s="53"/>
      <c r="N28" s="53">
        <v>0.025879629629629627</v>
      </c>
      <c r="O28" s="52">
        <v>0.02449074074074074</v>
      </c>
      <c r="P28" s="83">
        <v>0.024375</v>
      </c>
      <c r="Q28" s="95">
        <f>I28+J28+K28+O28+P28</f>
        <v>0.11377314814814815</v>
      </c>
      <c r="R28" s="68">
        <f t="shared" si="0"/>
        <v>0.02275462962962963</v>
      </c>
    </row>
    <row r="29" spans="1:18" ht="10.5" customHeight="1" thickBot="1">
      <c r="A29" s="69">
        <v>24</v>
      </c>
      <c r="B29" s="70">
        <v>7</v>
      </c>
      <c r="C29" s="188" t="s">
        <v>21</v>
      </c>
      <c r="D29" s="204">
        <v>1934</v>
      </c>
      <c r="E29" s="72" t="s">
        <v>275</v>
      </c>
      <c r="F29" s="72">
        <v>5</v>
      </c>
      <c r="G29" s="71" t="s">
        <v>5</v>
      </c>
      <c r="H29" s="145">
        <v>0.024814814814814817</v>
      </c>
      <c r="I29" s="145">
        <v>0.02297453703703704</v>
      </c>
      <c r="J29" s="145">
        <v>0.02480324074074074</v>
      </c>
      <c r="K29" s="145">
        <v>0.02517361111111111</v>
      </c>
      <c r="L29" s="73"/>
      <c r="M29" s="73"/>
      <c r="N29" s="73">
        <v>0.027094907407407404</v>
      </c>
      <c r="O29" s="73">
        <v>0.027083333333333334</v>
      </c>
      <c r="P29" s="212">
        <v>0.024907407407407406</v>
      </c>
      <c r="Q29" s="96">
        <f>H29+I29+J29+K29+P29</f>
        <v>0.12267361111111111</v>
      </c>
      <c r="R29" s="74">
        <f t="shared" si="0"/>
        <v>0.02453472222222222</v>
      </c>
    </row>
    <row r="30" spans="1:18" s="17" customFormat="1" ht="10.5" customHeight="1">
      <c r="A30" s="61">
        <v>25</v>
      </c>
      <c r="B30" s="76">
        <v>4</v>
      </c>
      <c r="C30" s="192" t="s">
        <v>230</v>
      </c>
      <c r="D30" s="76">
        <v>1987</v>
      </c>
      <c r="E30" s="76" t="s">
        <v>269</v>
      </c>
      <c r="F30" s="76">
        <v>3</v>
      </c>
      <c r="G30" s="80" t="s">
        <v>224</v>
      </c>
      <c r="H30" s="64"/>
      <c r="I30" s="77"/>
      <c r="J30" s="77">
        <v>0.013171296296296294</v>
      </c>
      <c r="K30" s="77"/>
      <c r="L30" s="77"/>
      <c r="M30" s="77">
        <v>0.01273148148148148</v>
      </c>
      <c r="N30" s="77"/>
      <c r="O30" s="77">
        <v>0.01283564814814815</v>
      </c>
      <c r="P30" s="89">
        <v>0.01267361111111111</v>
      </c>
      <c r="Q30" s="94">
        <f>H30+I30+J30+K30+L30+M30+N30+O30+P30</f>
        <v>0.051412037037037034</v>
      </c>
      <c r="R30" s="66">
        <f>Q30/4</f>
        <v>0.012853009259259258</v>
      </c>
    </row>
    <row r="31" spans="1:18" s="17" customFormat="1" ht="10.5" customHeight="1">
      <c r="A31" s="67">
        <v>26</v>
      </c>
      <c r="B31" s="46">
        <v>4</v>
      </c>
      <c r="C31" s="179" t="s">
        <v>114</v>
      </c>
      <c r="D31" s="46">
        <v>1980</v>
      </c>
      <c r="E31" s="46" t="s">
        <v>269</v>
      </c>
      <c r="F31" s="46">
        <v>4</v>
      </c>
      <c r="G31" s="51" t="s">
        <v>5</v>
      </c>
      <c r="H31" s="48"/>
      <c r="I31" s="53">
        <v>0.013333333333333334</v>
      </c>
      <c r="J31" s="53"/>
      <c r="K31" s="53"/>
      <c r="L31" s="53"/>
      <c r="M31" s="53">
        <v>0.013622685185185184</v>
      </c>
      <c r="N31" s="53">
        <v>0.01318287037037037</v>
      </c>
      <c r="O31" s="53">
        <v>0.013912037037037037</v>
      </c>
      <c r="P31" s="87"/>
      <c r="Q31" s="95">
        <f>H31+I31+J31+K31+L31+M31+N31+O31+P31</f>
        <v>0.054050925925925926</v>
      </c>
      <c r="R31" s="68">
        <f aca="true" t="shared" si="1" ref="R31:R48">Q31/4</f>
        <v>0.013512731481481481</v>
      </c>
    </row>
    <row r="32" spans="1:18" s="17" customFormat="1" ht="10.5" customHeight="1">
      <c r="A32" s="67">
        <v>27</v>
      </c>
      <c r="B32" s="46">
        <v>4</v>
      </c>
      <c r="C32" s="179" t="s">
        <v>232</v>
      </c>
      <c r="D32" s="46">
        <v>1972</v>
      </c>
      <c r="E32" s="46" t="s">
        <v>270</v>
      </c>
      <c r="F32" s="46">
        <v>6</v>
      </c>
      <c r="G32" s="51" t="s">
        <v>231</v>
      </c>
      <c r="H32" s="48"/>
      <c r="I32" s="53"/>
      <c r="J32" s="53">
        <v>0.013842592592592594</v>
      </c>
      <c r="K32" s="53">
        <v>0.013819444444444445</v>
      </c>
      <c r="L32" s="53"/>
      <c r="M32" s="53"/>
      <c r="N32" s="53">
        <v>0.013657407407407408</v>
      </c>
      <c r="O32" s="53">
        <v>0.013402777777777777</v>
      </c>
      <c r="P32" s="87"/>
      <c r="Q32" s="95">
        <f aca="true" t="shared" si="2" ref="Q32:Q97">H32+I32+J32+K32+L32+M32+N32+O32+P32</f>
        <v>0.05472222222222223</v>
      </c>
      <c r="R32" s="68">
        <f t="shared" si="1"/>
        <v>0.013680555555555557</v>
      </c>
    </row>
    <row r="33" spans="1:18" s="17" customFormat="1" ht="10.5" customHeight="1">
      <c r="A33" s="67">
        <v>28</v>
      </c>
      <c r="B33" s="46">
        <v>4</v>
      </c>
      <c r="C33" s="179" t="s">
        <v>121</v>
      </c>
      <c r="D33" s="46">
        <v>1990</v>
      </c>
      <c r="E33" s="46" t="s">
        <v>269</v>
      </c>
      <c r="F33" s="46">
        <v>5</v>
      </c>
      <c r="G33" s="51" t="s">
        <v>224</v>
      </c>
      <c r="H33" s="48"/>
      <c r="I33" s="53">
        <v>0.014421296296296295</v>
      </c>
      <c r="J33" s="53">
        <v>0.014282407407407409</v>
      </c>
      <c r="K33" s="53"/>
      <c r="L33" s="53"/>
      <c r="M33" s="53">
        <v>0.013969907407407408</v>
      </c>
      <c r="N33" s="53"/>
      <c r="O33" s="53">
        <v>0.0140625</v>
      </c>
      <c r="P33" s="87"/>
      <c r="Q33" s="95">
        <f t="shared" si="2"/>
        <v>0.05673611111111111</v>
      </c>
      <c r="R33" s="68">
        <f t="shared" si="1"/>
        <v>0.014184027777777778</v>
      </c>
    </row>
    <row r="34" spans="1:18" s="17" customFormat="1" ht="10.5" customHeight="1">
      <c r="A34" s="67">
        <v>29</v>
      </c>
      <c r="B34" s="46">
        <v>4</v>
      </c>
      <c r="C34" s="182" t="s">
        <v>279</v>
      </c>
      <c r="D34" s="46">
        <v>1992</v>
      </c>
      <c r="E34" s="46" t="s">
        <v>269</v>
      </c>
      <c r="F34" s="46">
        <v>6</v>
      </c>
      <c r="G34" s="51" t="s">
        <v>224</v>
      </c>
      <c r="H34" s="48"/>
      <c r="I34" s="53">
        <v>0.01486111111111111</v>
      </c>
      <c r="J34" s="53">
        <v>0.014409722222222221</v>
      </c>
      <c r="K34" s="53"/>
      <c r="L34" s="53"/>
      <c r="M34" s="53">
        <v>0.014664351851851852</v>
      </c>
      <c r="N34" s="53"/>
      <c r="O34" s="53"/>
      <c r="P34" s="87">
        <v>0.013599537037037037</v>
      </c>
      <c r="Q34" s="95">
        <f>H34+I34+J34+K34+L34+M34+N34+O34+P34</f>
        <v>0.057534722222222216</v>
      </c>
      <c r="R34" s="68">
        <f t="shared" si="1"/>
        <v>0.014383680555555554</v>
      </c>
    </row>
    <row r="35" spans="1:18" s="17" customFormat="1" ht="10.5" customHeight="1">
      <c r="A35" s="67">
        <v>30</v>
      </c>
      <c r="B35" s="46">
        <v>4</v>
      </c>
      <c r="C35" s="178" t="s">
        <v>238</v>
      </c>
      <c r="D35" s="45">
        <v>1972</v>
      </c>
      <c r="E35" s="45" t="s">
        <v>270</v>
      </c>
      <c r="F35" s="45">
        <v>7</v>
      </c>
      <c r="G35" s="47" t="s">
        <v>240</v>
      </c>
      <c r="H35" s="48"/>
      <c r="I35" s="53"/>
      <c r="J35" s="53">
        <v>0.014178240740740741</v>
      </c>
      <c r="K35" s="53">
        <v>0.015069444444444443</v>
      </c>
      <c r="L35" s="53"/>
      <c r="M35" s="53">
        <v>0.01642361111111111</v>
      </c>
      <c r="N35" s="53">
        <v>0.015717592592592592</v>
      </c>
      <c r="O35" s="53"/>
      <c r="P35" s="87"/>
      <c r="Q35" s="95">
        <f t="shared" si="2"/>
        <v>0.06138888888888888</v>
      </c>
      <c r="R35" s="68">
        <f t="shared" si="1"/>
        <v>0.01534722222222222</v>
      </c>
    </row>
    <row r="36" spans="1:18" s="17" customFormat="1" ht="10.5" customHeight="1">
      <c r="A36" s="67">
        <v>31</v>
      </c>
      <c r="B36" s="46">
        <v>4</v>
      </c>
      <c r="C36" s="179" t="s">
        <v>138</v>
      </c>
      <c r="D36" s="46">
        <v>1988</v>
      </c>
      <c r="E36" s="46" t="s">
        <v>269</v>
      </c>
      <c r="F36" s="46">
        <v>7</v>
      </c>
      <c r="G36" s="51" t="s">
        <v>224</v>
      </c>
      <c r="H36" s="48"/>
      <c r="I36" s="53">
        <v>0.01579861111111111</v>
      </c>
      <c r="J36" s="53">
        <v>0.015555555555555553</v>
      </c>
      <c r="K36" s="53"/>
      <c r="L36" s="53"/>
      <c r="M36" s="53">
        <v>0.015474537037037038</v>
      </c>
      <c r="N36" s="53">
        <v>0.015439814814814816</v>
      </c>
      <c r="O36" s="53"/>
      <c r="P36" s="87"/>
      <c r="Q36" s="95">
        <f t="shared" si="2"/>
        <v>0.062268518518518515</v>
      </c>
      <c r="R36" s="68">
        <f t="shared" si="1"/>
        <v>0.015567129629629629</v>
      </c>
    </row>
    <row r="37" spans="1:18" s="17" customFormat="1" ht="10.5" customHeight="1">
      <c r="A37" s="67">
        <v>32</v>
      </c>
      <c r="B37" s="46">
        <v>4</v>
      </c>
      <c r="C37" s="179" t="s">
        <v>153</v>
      </c>
      <c r="D37" s="46">
        <v>1959</v>
      </c>
      <c r="E37" s="46" t="s">
        <v>272</v>
      </c>
      <c r="F37" s="46">
        <v>8</v>
      </c>
      <c r="G37" s="47" t="s">
        <v>5</v>
      </c>
      <c r="H37" s="48"/>
      <c r="I37" s="53">
        <v>0.01712962962962963</v>
      </c>
      <c r="J37" s="53"/>
      <c r="K37" s="53">
        <v>0.015902777777777776</v>
      </c>
      <c r="L37" s="53"/>
      <c r="M37" s="53">
        <v>0.01511574074074074</v>
      </c>
      <c r="N37" s="53">
        <v>0.015381944444444443</v>
      </c>
      <c r="O37" s="53"/>
      <c r="P37" s="87"/>
      <c r="Q37" s="95">
        <f t="shared" si="2"/>
        <v>0.0635300925925926</v>
      </c>
      <c r="R37" s="68">
        <f t="shared" si="1"/>
        <v>0.01588252314814815</v>
      </c>
    </row>
    <row r="38" spans="1:18" ht="10.5" customHeight="1">
      <c r="A38" s="67">
        <v>33</v>
      </c>
      <c r="B38" s="46">
        <v>4</v>
      </c>
      <c r="C38" s="182" t="s">
        <v>286</v>
      </c>
      <c r="D38" s="45">
        <v>1972</v>
      </c>
      <c r="E38" s="45" t="s">
        <v>270</v>
      </c>
      <c r="F38" s="45">
        <v>8</v>
      </c>
      <c r="G38" s="47" t="s">
        <v>5</v>
      </c>
      <c r="H38" s="54"/>
      <c r="I38" s="54"/>
      <c r="J38" s="54"/>
      <c r="K38" s="54"/>
      <c r="L38" s="54"/>
      <c r="M38" s="57">
        <v>0.01702546296296296</v>
      </c>
      <c r="N38" s="57">
        <v>0.016168981481481482</v>
      </c>
      <c r="O38" s="57">
        <v>0.016030092592592592</v>
      </c>
      <c r="P38" s="91">
        <v>0.015752314814814813</v>
      </c>
      <c r="Q38" s="95">
        <f>H38+I38+J38+K38+L38+M38+N38+O38+P38</f>
        <v>0.06497685185185186</v>
      </c>
      <c r="R38" s="68">
        <f t="shared" si="1"/>
        <v>0.016244212962962964</v>
      </c>
    </row>
    <row r="39" spans="1:18" ht="10.5" customHeight="1">
      <c r="A39" s="67">
        <v>34</v>
      </c>
      <c r="B39" s="45">
        <v>4</v>
      </c>
      <c r="C39" s="178" t="s">
        <v>39</v>
      </c>
      <c r="D39" s="45">
        <v>1962</v>
      </c>
      <c r="E39" s="45" t="s">
        <v>271</v>
      </c>
      <c r="F39" s="45">
        <v>6</v>
      </c>
      <c r="G39" s="47" t="s">
        <v>224</v>
      </c>
      <c r="H39" s="48">
        <v>0.0169212962962963</v>
      </c>
      <c r="I39" s="48">
        <v>0.015833333333333335</v>
      </c>
      <c r="J39" s="48">
        <v>0.016168981481481482</v>
      </c>
      <c r="K39" s="48"/>
      <c r="L39" s="48"/>
      <c r="M39" s="48"/>
      <c r="N39" s="48"/>
      <c r="O39" s="48">
        <v>0.016203703703703703</v>
      </c>
      <c r="P39" s="84"/>
      <c r="Q39" s="95">
        <f t="shared" si="2"/>
        <v>0.06512731481481482</v>
      </c>
      <c r="R39" s="68">
        <f t="shared" si="1"/>
        <v>0.016281828703703705</v>
      </c>
    </row>
    <row r="40" spans="1:18" s="17" customFormat="1" ht="10.5" customHeight="1">
      <c r="A40" s="67">
        <v>35</v>
      </c>
      <c r="B40" s="46">
        <v>4</v>
      </c>
      <c r="C40" s="179" t="s">
        <v>276</v>
      </c>
      <c r="D40" s="46">
        <v>1966</v>
      </c>
      <c r="E40" s="46" t="s">
        <v>271</v>
      </c>
      <c r="F40" s="46">
        <v>7</v>
      </c>
      <c r="G40" s="51" t="s">
        <v>5</v>
      </c>
      <c r="H40" s="48"/>
      <c r="I40" s="53"/>
      <c r="J40" s="53"/>
      <c r="K40" s="53"/>
      <c r="L40" s="53">
        <v>0.016516203703703703</v>
      </c>
      <c r="M40" s="53">
        <v>0.016354166666666666</v>
      </c>
      <c r="N40" s="53"/>
      <c r="O40" s="53">
        <v>0.017384259259259262</v>
      </c>
      <c r="P40" s="87">
        <v>0.015324074074074073</v>
      </c>
      <c r="Q40" s="95">
        <f>H40+I40+J40+K40+L40+M40+N40+O40+P40</f>
        <v>0.06557870370370371</v>
      </c>
      <c r="R40" s="68">
        <f t="shared" si="1"/>
        <v>0.016394675925925927</v>
      </c>
    </row>
    <row r="41" spans="1:18" s="17" customFormat="1" ht="10.5" customHeight="1">
      <c r="A41" s="67">
        <v>36</v>
      </c>
      <c r="B41" s="46">
        <v>4</v>
      </c>
      <c r="C41" s="179" t="s">
        <v>135</v>
      </c>
      <c r="D41" s="46">
        <v>1952</v>
      </c>
      <c r="E41" s="46" t="s">
        <v>272</v>
      </c>
      <c r="F41" s="46">
        <v>9</v>
      </c>
      <c r="G41" s="51" t="s">
        <v>6</v>
      </c>
      <c r="H41" s="48"/>
      <c r="I41" s="53">
        <v>0.015405092592592593</v>
      </c>
      <c r="J41" s="53"/>
      <c r="K41" s="53">
        <v>0.015844907407407408</v>
      </c>
      <c r="L41" s="53">
        <v>0.016805555555555556</v>
      </c>
      <c r="M41" s="53">
        <v>0.01800925925925926</v>
      </c>
      <c r="N41" s="53"/>
      <c r="O41" s="53"/>
      <c r="P41" s="87"/>
      <c r="Q41" s="95">
        <f t="shared" si="2"/>
        <v>0.06606481481481483</v>
      </c>
      <c r="R41" s="68">
        <f t="shared" si="1"/>
        <v>0.016516203703703707</v>
      </c>
    </row>
    <row r="42" spans="1:18" s="17" customFormat="1" ht="10.5" customHeight="1">
      <c r="A42" s="67">
        <v>37</v>
      </c>
      <c r="B42" s="46">
        <v>4</v>
      </c>
      <c r="C42" s="179" t="s">
        <v>144</v>
      </c>
      <c r="D42" s="46">
        <v>1963</v>
      </c>
      <c r="E42" s="46" t="s">
        <v>271</v>
      </c>
      <c r="F42" s="46">
        <v>8</v>
      </c>
      <c r="G42" s="51" t="s">
        <v>5</v>
      </c>
      <c r="H42" s="48"/>
      <c r="I42" s="53">
        <v>0.016273148148148148</v>
      </c>
      <c r="J42" s="53">
        <v>0.016481481481481482</v>
      </c>
      <c r="K42" s="53"/>
      <c r="L42" s="53">
        <v>0.017592592592592594</v>
      </c>
      <c r="M42" s="53"/>
      <c r="N42" s="53"/>
      <c r="O42" s="53"/>
      <c r="P42" s="87">
        <v>0.016481481481481482</v>
      </c>
      <c r="Q42" s="95">
        <f>H42+I42+J42+K42+L42+M42+N42+O42+P42</f>
        <v>0.06682870370370371</v>
      </c>
      <c r="R42" s="68">
        <f t="shared" si="1"/>
        <v>0.016707175925925927</v>
      </c>
    </row>
    <row r="43" spans="1:18" s="17" customFormat="1" ht="10.5" customHeight="1">
      <c r="A43" s="67">
        <v>38</v>
      </c>
      <c r="B43" s="46">
        <v>4</v>
      </c>
      <c r="C43" s="179" t="s">
        <v>264</v>
      </c>
      <c r="D43" s="46">
        <v>1982</v>
      </c>
      <c r="E43" s="46" t="s">
        <v>269</v>
      </c>
      <c r="F43" s="46">
        <v>8</v>
      </c>
      <c r="G43" s="51" t="s">
        <v>24</v>
      </c>
      <c r="H43" s="48"/>
      <c r="I43" s="53"/>
      <c r="J43" s="53"/>
      <c r="K43" s="53"/>
      <c r="L43" s="53">
        <v>0.016944444444444443</v>
      </c>
      <c r="M43" s="53">
        <v>0.016203703703703703</v>
      </c>
      <c r="N43" s="53"/>
      <c r="O43" s="53">
        <v>0.016979166666666667</v>
      </c>
      <c r="P43" s="87">
        <v>0.01685185185185185</v>
      </c>
      <c r="Q43" s="95">
        <f>H43+I43+J43+K43+L43+M43+N43+O43+P43</f>
        <v>0.06697916666666667</v>
      </c>
      <c r="R43" s="68">
        <f t="shared" si="1"/>
        <v>0.016744791666666668</v>
      </c>
    </row>
    <row r="44" spans="1:18" s="17" customFormat="1" ht="10.5" customHeight="1">
      <c r="A44" s="67">
        <v>39</v>
      </c>
      <c r="B44" s="46">
        <v>4</v>
      </c>
      <c r="C44" s="178" t="s">
        <v>255</v>
      </c>
      <c r="D44" s="45">
        <v>1957</v>
      </c>
      <c r="E44" s="45" t="s">
        <v>272</v>
      </c>
      <c r="F44" s="45">
        <v>10</v>
      </c>
      <c r="G44" s="47" t="s">
        <v>6</v>
      </c>
      <c r="H44" s="48"/>
      <c r="I44" s="53"/>
      <c r="J44" s="53"/>
      <c r="K44" s="49">
        <v>0.01925925925925926</v>
      </c>
      <c r="L44" s="49">
        <v>0.016898148148148148</v>
      </c>
      <c r="M44" s="49">
        <v>0.016076388888888887</v>
      </c>
      <c r="N44" s="49"/>
      <c r="O44" s="56"/>
      <c r="P44" s="92">
        <v>0.017118055555555556</v>
      </c>
      <c r="Q44" s="95">
        <f>H44+I44+J44+K44+L44+M44+N44+O44+P44</f>
        <v>0.06935185185185185</v>
      </c>
      <c r="R44" s="68">
        <f t="shared" si="1"/>
        <v>0.01733796296296296</v>
      </c>
    </row>
    <row r="45" spans="1:18" ht="10.5" customHeight="1">
      <c r="A45" s="67">
        <v>40</v>
      </c>
      <c r="B45" s="46">
        <v>4</v>
      </c>
      <c r="C45" s="178" t="s">
        <v>259</v>
      </c>
      <c r="D45" s="45">
        <v>1946</v>
      </c>
      <c r="E45" s="45" t="s">
        <v>275</v>
      </c>
      <c r="F45" s="45">
        <v>6</v>
      </c>
      <c r="G45" s="47" t="s">
        <v>6</v>
      </c>
      <c r="H45" s="48">
        <v>0.017962962962962962</v>
      </c>
      <c r="I45" s="48"/>
      <c r="J45" s="48"/>
      <c r="K45" s="48">
        <v>0.019293981481481485</v>
      </c>
      <c r="L45" s="48">
        <v>0.018483796296296297</v>
      </c>
      <c r="M45" s="48"/>
      <c r="N45" s="48"/>
      <c r="O45" s="48">
        <v>0.01943287037037037</v>
      </c>
      <c r="P45" s="84"/>
      <c r="Q45" s="95">
        <f t="shared" si="2"/>
        <v>0.07517361111111112</v>
      </c>
      <c r="R45" s="68">
        <f t="shared" si="1"/>
        <v>0.01879340277777778</v>
      </c>
    </row>
    <row r="46" spans="1:18" s="17" customFormat="1" ht="10.5" customHeight="1">
      <c r="A46" s="67">
        <v>41</v>
      </c>
      <c r="B46" s="46">
        <v>4</v>
      </c>
      <c r="C46" s="182" t="s">
        <v>292</v>
      </c>
      <c r="D46" s="46">
        <v>1976</v>
      </c>
      <c r="E46" s="46" t="s">
        <v>270</v>
      </c>
      <c r="F46" s="46">
        <v>9</v>
      </c>
      <c r="G46" s="40" t="s">
        <v>297</v>
      </c>
      <c r="H46" s="48"/>
      <c r="I46" s="53"/>
      <c r="J46" s="53"/>
      <c r="K46" s="53"/>
      <c r="L46" s="53"/>
      <c r="M46" s="53">
        <v>0.020532407407407405</v>
      </c>
      <c r="N46" s="53">
        <v>0.019074074074074073</v>
      </c>
      <c r="O46" s="53">
        <v>0.019212962962962963</v>
      </c>
      <c r="P46" s="87">
        <v>0.018969907407407408</v>
      </c>
      <c r="Q46" s="95">
        <f>H46+I46+J46+K46+L46+M46+N46+O46+P46</f>
        <v>0.07778935185185185</v>
      </c>
      <c r="R46" s="68">
        <f t="shared" si="1"/>
        <v>0.01944733796296296</v>
      </c>
    </row>
    <row r="47" spans="1:18" s="17" customFormat="1" ht="10.5" customHeight="1">
      <c r="A47" s="67">
        <v>42</v>
      </c>
      <c r="B47" s="46">
        <v>4</v>
      </c>
      <c r="C47" s="179" t="s">
        <v>184</v>
      </c>
      <c r="D47" s="46">
        <v>1942</v>
      </c>
      <c r="E47" s="46" t="s">
        <v>275</v>
      </c>
      <c r="F47" s="46">
        <v>7</v>
      </c>
      <c r="G47" s="47" t="s">
        <v>6</v>
      </c>
      <c r="H47" s="48"/>
      <c r="I47" s="53">
        <v>0.021122685185185185</v>
      </c>
      <c r="J47" s="53"/>
      <c r="K47" s="53"/>
      <c r="L47" s="53">
        <v>0.019953703703703706</v>
      </c>
      <c r="M47" s="53">
        <v>0.020127314814814817</v>
      </c>
      <c r="N47" s="53"/>
      <c r="O47" s="53"/>
      <c r="P47" s="87">
        <v>0.019351851851851853</v>
      </c>
      <c r="Q47" s="95">
        <f>H47+I47+J47+K47+L47+M47+N47+O47+P47</f>
        <v>0.08055555555555556</v>
      </c>
      <c r="R47" s="68">
        <f t="shared" si="1"/>
        <v>0.02013888888888889</v>
      </c>
    </row>
    <row r="48" spans="1:18" s="17" customFormat="1" ht="10.5" customHeight="1" thickBot="1">
      <c r="A48" s="69">
        <v>43</v>
      </c>
      <c r="B48" s="72">
        <v>4</v>
      </c>
      <c r="C48" s="190" t="s">
        <v>185</v>
      </c>
      <c r="D48" s="72">
        <v>1950</v>
      </c>
      <c r="E48" s="72" t="s">
        <v>272</v>
      </c>
      <c r="F48" s="72">
        <v>11</v>
      </c>
      <c r="G48" s="71" t="s">
        <v>6</v>
      </c>
      <c r="H48" s="73"/>
      <c r="I48" s="79">
        <v>0.021435185185185186</v>
      </c>
      <c r="J48" s="79"/>
      <c r="K48" s="79"/>
      <c r="L48" s="79"/>
      <c r="M48" s="79">
        <v>0.02224537037037037</v>
      </c>
      <c r="N48" s="79">
        <v>0.024039351851851853</v>
      </c>
      <c r="O48" s="79"/>
      <c r="P48" s="88">
        <v>0.02034722222222222</v>
      </c>
      <c r="Q48" s="96">
        <f>H48+I48+J48+K48+L48+M48+N48+O48+P48</f>
        <v>0.08806712962962963</v>
      </c>
      <c r="R48" s="74">
        <f t="shared" si="1"/>
        <v>0.02201678240740741</v>
      </c>
    </row>
    <row r="49" spans="1:18" s="17" customFormat="1" ht="10.5" customHeight="1">
      <c r="A49" s="61">
        <v>44</v>
      </c>
      <c r="B49" s="76">
        <v>3</v>
      </c>
      <c r="C49" s="192" t="s">
        <v>111</v>
      </c>
      <c r="D49" s="76">
        <v>1987</v>
      </c>
      <c r="E49" s="76" t="s">
        <v>269</v>
      </c>
      <c r="F49" s="76">
        <v>9</v>
      </c>
      <c r="G49" s="80" t="s">
        <v>224</v>
      </c>
      <c r="H49" s="64"/>
      <c r="I49" s="77">
        <v>0.012766203703703703</v>
      </c>
      <c r="J49" s="77">
        <v>0.012592592592592593</v>
      </c>
      <c r="K49" s="77"/>
      <c r="L49" s="77"/>
      <c r="M49" s="77">
        <v>0.012418981481481482</v>
      </c>
      <c r="N49" s="77"/>
      <c r="O49" s="77"/>
      <c r="P49" s="89"/>
      <c r="Q49" s="94">
        <f t="shared" si="2"/>
        <v>0.03777777777777778</v>
      </c>
      <c r="R49" s="66">
        <f aca="true" t="shared" si="3" ref="R49:R70">Q49/3</f>
        <v>0.012592592592592593</v>
      </c>
    </row>
    <row r="50" spans="1:18" s="17" customFormat="1" ht="10.5" customHeight="1">
      <c r="A50" s="67">
        <v>45</v>
      </c>
      <c r="B50" s="46">
        <v>3</v>
      </c>
      <c r="C50" s="179" t="s">
        <v>61</v>
      </c>
      <c r="D50" s="46">
        <v>1973</v>
      </c>
      <c r="E50" s="46" t="s">
        <v>270</v>
      </c>
      <c r="F50" s="46">
        <v>10</v>
      </c>
      <c r="G50" s="51" t="s">
        <v>24</v>
      </c>
      <c r="H50" s="48">
        <v>0.012268518518518519</v>
      </c>
      <c r="I50" s="53"/>
      <c r="J50" s="53">
        <v>0.012638888888888889</v>
      </c>
      <c r="K50" s="53">
        <v>0.012997685185185183</v>
      </c>
      <c r="L50" s="53"/>
      <c r="M50" s="53"/>
      <c r="N50" s="53"/>
      <c r="O50" s="53"/>
      <c r="P50" s="87"/>
      <c r="Q50" s="95">
        <f t="shared" si="2"/>
        <v>0.03790509259259259</v>
      </c>
      <c r="R50" s="68">
        <f t="shared" si="3"/>
        <v>0.01263503086419753</v>
      </c>
    </row>
    <row r="51" spans="1:18" s="17" customFormat="1" ht="10.5" customHeight="1">
      <c r="A51" s="67">
        <v>46</v>
      </c>
      <c r="B51" s="46">
        <v>3</v>
      </c>
      <c r="C51" s="179" t="s">
        <v>115</v>
      </c>
      <c r="D51" s="46">
        <v>1966</v>
      </c>
      <c r="E51" s="46" t="s">
        <v>271</v>
      </c>
      <c r="F51" s="46">
        <v>9</v>
      </c>
      <c r="G51" s="51" t="s">
        <v>219</v>
      </c>
      <c r="H51" s="48"/>
      <c r="I51" s="53">
        <v>0.013402777777777777</v>
      </c>
      <c r="J51" s="53"/>
      <c r="K51" s="53"/>
      <c r="L51" s="53"/>
      <c r="M51" s="53">
        <v>0.013738425925925926</v>
      </c>
      <c r="N51" s="53"/>
      <c r="O51" s="53">
        <v>0.014282407407407409</v>
      </c>
      <c r="P51" s="87"/>
      <c r="Q51" s="95">
        <f t="shared" si="2"/>
        <v>0.04142361111111111</v>
      </c>
      <c r="R51" s="68">
        <f t="shared" si="3"/>
        <v>0.013807870370370371</v>
      </c>
    </row>
    <row r="52" spans="1:18" s="17" customFormat="1" ht="10.5" customHeight="1">
      <c r="A52" s="67">
        <v>47</v>
      </c>
      <c r="B52" s="46">
        <v>3</v>
      </c>
      <c r="C52" s="179" t="s">
        <v>233</v>
      </c>
      <c r="D52" s="46">
        <v>1971</v>
      </c>
      <c r="E52" s="46" t="s">
        <v>270</v>
      </c>
      <c r="F52" s="46">
        <v>11</v>
      </c>
      <c r="G52" s="51" t="s">
        <v>296</v>
      </c>
      <c r="H52" s="48"/>
      <c r="I52" s="53"/>
      <c r="J52" s="53">
        <v>0.01392361111111111</v>
      </c>
      <c r="K52" s="53"/>
      <c r="L52" s="53"/>
      <c r="M52" s="53"/>
      <c r="N52" s="53">
        <v>0.014444444444444446</v>
      </c>
      <c r="O52" s="53"/>
      <c r="P52" s="87">
        <v>0.013715277777777778</v>
      </c>
      <c r="Q52" s="95">
        <f>H52+I52+J52+K52+L52+M52+N52+O52+P52</f>
        <v>0.042083333333333334</v>
      </c>
      <c r="R52" s="68">
        <f t="shared" si="3"/>
        <v>0.014027777777777778</v>
      </c>
    </row>
    <row r="53" spans="1:18" s="17" customFormat="1" ht="10.5" customHeight="1">
      <c r="A53" s="67">
        <v>48</v>
      </c>
      <c r="B53" s="46">
        <v>3</v>
      </c>
      <c r="C53" s="179" t="s">
        <v>116</v>
      </c>
      <c r="D53" s="46">
        <v>1981</v>
      </c>
      <c r="E53" s="46" t="s">
        <v>269</v>
      </c>
      <c r="F53" s="46">
        <v>10</v>
      </c>
      <c r="G53" s="51" t="s">
        <v>218</v>
      </c>
      <c r="H53" s="48"/>
      <c r="I53" s="53">
        <v>0.013460648148148147</v>
      </c>
      <c r="J53" s="53"/>
      <c r="K53" s="53"/>
      <c r="L53" s="53">
        <v>0.014722222222222222</v>
      </c>
      <c r="M53" s="53"/>
      <c r="N53" s="53">
        <v>0.014097222222222221</v>
      </c>
      <c r="O53" s="53"/>
      <c r="P53" s="87"/>
      <c r="Q53" s="95">
        <f t="shared" si="2"/>
        <v>0.04228009259259259</v>
      </c>
      <c r="R53" s="68">
        <f t="shared" si="3"/>
        <v>0.014093364197530864</v>
      </c>
    </row>
    <row r="54" spans="1:18" s="17" customFormat="1" ht="10.5" customHeight="1">
      <c r="A54" s="67">
        <v>49</v>
      </c>
      <c r="B54" s="46">
        <v>3</v>
      </c>
      <c r="C54" s="179" t="s">
        <v>123</v>
      </c>
      <c r="D54" s="46">
        <v>1987</v>
      </c>
      <c r="E54" s="46" t="s">
        <v>269</v>
      </c>
      <c r="F54" s="46">
        <v>11</v>
      </c>
      <c r="G54" s="51" t="s">
        <v>216</v>
      </c>
      <c r="H54" s="48"/>
      <c r="I54" s="53">
        <v>0.014756944444444446</v>
      </c>
      <c r="J54" s="53">
        <v>0.014664351851851852</v>
      </c>
      <c r="K54" s="53">
        <v>0.014641203703703703</v>
      </c>
      <c r="L54" s="53"/>
      <c r="M54" s="53"/>
      <c r="N54" s="53"/>
      <c r="O54" s="53"/>
      <c r="P54" s="87"/>
      <c r="Q54" s="95">
        <f t="shared" si="2"/>
        <v>0.044062500000000004</v>
      </c>
      <c r="R54" s="68">
        <f t="shared" si="3"/>
        <v>0.014687500000000001</v>
      </c>
    </row>
    <row r="55" spans="1:18" s="17" customFormat="1" ht="10.5" customHeight="1">
      <c r="A55" s="67">
        <v>50</v>
      </c>
      <c r="B55" s="46">
        <v>3</v>
      </c>
      <c r="C55" s="179" t="s">
        <v>234</v>
      </c>
      <c r="D55" s="46">
        <v>1991</v>
      </c>
      <c r="E55" s="46" t="s">
        <v>269</v>
      </c>
      <c r="F55" s="46">
        <v>12</v>
      </c>
      <c r="G55" s="51" t="s">
        <v>224</v>
      </c>
      <c r="H55" s="48"/>
      <c r="I55" s="53">
        <v>0.01568287037037037</v>
      </c>
      <c r="J55" s="53">
        <v>0.014976851851851852</v>
      </c>
      <c r="K55" s="53"/>
      <c r="L55" s="53"/>
      <c r="M55" s="53"/>
      <c r="N55" s="53"/>
      <c r="O55" s="53">
        <v>0.014282407407407409</v>
      </c>
      <c r="P55" s="87"/>
      <c r="Q55" s="95">
        <f t="shared" si="2"/>
        <v>0.04494212962962963</v>
      </c>
      <c r="R55" s="68">
        <f t="shared" si="3"/>
        <v>0.01498070987654321</v>
      </c>
    </row>
    <row r="56" spans="1:18" s="17" customFormat="1" ht="10.5" customHeight="1">
      <c r="A56" s="67">
        <v>51</v>
      </c>
      <c r="B56" s="46">
        <v>3</v>
      </c>
      <c r="C56" s="179" t="s">
        <v>134</v>
      </c>
      <c r="D56" s="46">
        <v>1962</v>
      </c>
      <c r="E56" s="46" t="s">
        <v>271</v>
      </c>
      <c r="F56" s="46">
        <v>10</v>
      </c>
      <c r="G56" s="51" t="s">
        <v>104</v>
      </c>
      <c r="H56" s="48"/>
      <c r="I56" s="53">
        <v>0.015358796296296296</v>
      </c>
      <c r="J56" s="53">
        <v>0.015486111111111112</v>
      </c>
      <c r="K56" s="53"/>
      <c r="L56" s="53"/>
      <c r="M56" s="53"/>
      <c r="N56" s="53"/>
      <c r="O56" s="53"/>
      <c r="P56" s="87">
        <v>0.014166666666666666</v>
      </c>
      <c r="Q56" s="95">
        <f>H56+I56+J56+K56+L56+M56+N56+O56+P56</f>
        <v>0.04501157407407407</v>
      </c>
      <c r="R56" s="68">
        <f t="shared" si="3"/>
        <v>0.015003858024691357</v>
      </c>
    </row>
    <row r="57" spans="1:18" ht="10.5" customHeight="1">
      <c r="A57" s="67">
        <v>52</v>
      </c>
      <c r="B57" s="46">
        <v>3</v>
      </c>
      <c r="C57" s="182" t="s">
        <v>284</v>
      </c>
      <c r="D57" s="45">
        <v>1976</v>
      </c>
      <c r="E57" s="45" t="s">
        <v>270</v>
      </c>
      <c r="F57" s="45">
        <v>12</v>
      </c>
      <c r="G57" s="47" t="s">
        <v>5</v>
      </c>
      <c r="H57" s="54"/>
      <c r="I57" s="54"/>
      <c r="J57" s="54"/>
      <c r="K57" s="54"/>
      <c r="L57" s="54"/>
      <c r="M57" s="57">
        <v>0.016006944444444445</v>
      </c>
      <c r="N57" s="57">
        <v>0.015046296296296295</v>
      </c>
      <c r="O57" s="57"/>
      <c r="P57" s="91">
        <v>0.015069444444444443</v>
      </c>
      <c r="Q57" s="95">
        <f>H57+I57+J57+K57+L57+M57+N57+O57+P57</f>
        <v>0.04612268518518518</v>
      </c>
      <c r="R57" s="68">
        <f t="shared" si="3"/>
        <v>0.015374228395061728</v>
      </c>
    </row>
    <row r="58" spans="1:18" s="17" customFormat="1" ht="10.5" customHeight="1">
      <c r="A58" s="67">
        <v>53</v>
      </c>
      <c r="B58" s="46">
        <v>3</v>
      </c>
      <c r="C58" s="179" t="s">
        <v>120</v>
      </c>
      <c r="D58" s="46">
        <v>1993</v>
      </c>
      <c r="E58" s="46" t="s">
        <v>269</v>
      </c>
      <c r="F58" s="46">
        <v>13</v>
      </c>
      <c r="G58" s="51" t="s">
        <v>104</v>
      </c>
      <c r="H58" s="48"/>
      <c r="I58" s="53">
        <v>0.014398148148148148</v>
      </c>
      <c r="J58" s="53"/>
      <c r="K58" s="53"/>
      <c r="L58" s="53"/>
      <c r="M58" s="53">
        <v>0.01650462962962963</v>
      </c>
      <c r="N58" s="53">
        <v>0.015416666666666667</v>
      </c>
      <c r="O58" s="53"/>
      <c r="P58" s="87"/>
      <c r="Q58" s="95">
        <f t="shared" si="2"/>
        <v>0.04631944444444445</v>
      </c>
      <c r="R58" s="68">
        <f t="shared" si="3"/>
        <v>0.015439814814814816</v>
      </c>
    </row>
    <row r="59" spans="1:18" s="17" customFormat="1" ht="10.5" customHeight="1">
      <c r="A59" s="67">
        <v>54</v>
      </c>
      <c r="B59" s="46">
        <v>3</v>
      </c>
      <c r="C59" s="179" t="s">
        <v>139</v>
      </c>
      <c r="D59" s="46">
        <v>1969</v>
      </c>
      <c r="E59" s="46" t="s">
        <v>271</v>
      </c>
      <c r="F59" s="46">
        <v>11</v>
      </c>
      <c r="G59" s="51" t="s">
        <v>104</v>
      </c>
      <c r="H59" s="48"/>
      <c r="I59" s="53">
        <v>0.01582175925925926</v>
      </c>
      <c r="J59" s="53"/>
      <c r="K59" s="53"/>
      <c r="L59" s="53"/>
      <c r="M59" s="53">
        <v>0.016273148148148148</v>
      </c>
      <c r="N59" s="53">
        <v>0.015405092592592593</v>
      </c>
      <c r="O59" s="53"/>
      <c r="P59" s="87"/>
      <c r="Q59" s="95">
        <f t="shared" si="2"/>
        <v>0.0475</v>
      </c>
      <c r="R59" s="68">
        <f t="shared" si="3"/>
        <v>0.015833333333333335</v>
      </c>
    </row>
    <row r="60" spans="1:18" ht="10.5" customHeight="1">
      <c r="A60" s="67">
        <v>55</v>
      </c>
      <c r="B60" s="45">
        <v>3</v>
      </c>
      <c r="C60" s="178" t="s">
        <v>40</v>
      </c>
      <c r="D60" s="45">
        <v>1975</v>
      </c>
      <c r="E60" s="45" t="s">
        <v>270</v>
      </c>
      <c r="F60" s="45">
        <v>13</v>
      </c>
      <c r="G60" s="172" t="s">
        <v>334</v>
      </c>
      <c r="H60" s="48">
        <v>0.01628472222222222</v>
      </c>
      <c r="I60" s="48">
        <v>0.01611111111111111</v>
      </c>
      <c r="J60" s="48"/>
      <c r="K60" s="48"/>
      <c r="L60" s="48"/>
      <c r="M60" s="48"/>
      <c r="N60" s="48"/>
      <c r="O60" s="48"/>
      <c r="P60" s="84">
        <v>0.015856481481481482</v>
      </c>
      <c r="Q60" s="95">
        <f>H60+I60+J60+K60+L60+M60+N60+O60+P60</f>
        <v>0.04825231481481482</v>
      </c>
      <c r="R60" s="68">
        <f t="shared" si="3"/>
        <v>0.016084104938271605</v>
      </c>
    </row>
    <row r="61" spans="1:18" s="17" customFormat="1" ht="10.5" customHeight="1">
      <c r="A61" s="67">
        <v>56</v>
      </c>
      <c r="B61" s="46">
        <v>3</v>
      </c>
      <c r="C61" s="182" t="s">
        <v>303</v>
      </c>
      <c r="D61" s="44">
        <v>1965</v>
      </c>
      <c r="E61" s="46" t="s">
        <v>271</v>
      </c>
      <c r="F61" s="46">
        <v>12</v>
      </c>
      <c r="G61" s="36" t="s">
        <v>5</v>
      </c>
      <c r="H61" s="48"/>
      <c r="I61" s="53"/>
      <c r="J61" s="53"/>
      <c r="K61" s="53"/>
      <c r="L61" s="53"/>
      <c r="M61" s="53"/>
      <c r="N61" s="53">
        <v>0.01709490740740741</v>
      </c>
      <c r="O61" s="53">
        <v>0.016875</v>
      </c>
      <c r="P61" s="87">
        <v>0.016516203703703703</v>
      </c>
      <c r="Q61" s="95">
        <f>H61+I61+J61+K61+L61+M61+N61+O61+P61</f>
        <v>0.05048611111111111</v>
      </c>
      <c r="R61" s="68">
        <f t="shared" si="3"/>
        <v>0.016828703703703703</v>
      </c>
    </row>
    <row r="62" spans="1:18" s="17" customFormat="1" ht="10.5" customHeight="1">
      <c r="A62" s="67">
        <v>57</v>
      </c>
      <c r="B62" s="46">
        <v>3</v>
      </c>
      <c r="C62" s="179" t="s">
        <v>149</v>
      </c>
      <c r="D62" s="46">
        <v>1958</v>
      </c>
      <c r="E62" s="46" t="s">
        <v>272</v>
      </c>
      <c r="F62" s="46">
        <v>12</v>
      </c>
      <c r="G62" s="51" t="s">
        <v>28</v>
      </c>
      <c r="H62" s="48"/>
      <c r="I62" s="53">
        <v>0.016655092592592593</v>
      </c>
      <c r="J62" s="53">
        <v>0.016898148148148148</v>
      </c>
      <c r="K62" s="53">
        <v>0.01709490740740741</v>
      </c>
      <c r="L62" s="53"/>
      <c r="M62" s="53"/>
      <c r="N62" s="53"/>
      <c r="O62" s="53"/>
      <c r="P62" s="87"/>
      <c r="Q62" s="95">
        <f t="shared" si="2"/>
        <v>0.05064814814814815</v>
      </c>
      <c r="R62" s="68">
        <f t="shared" si="3"/>
        <v>0.016882716049382716</v>
      </c>
    </row>
    <row r="63" spans="1:18" ht="10.5" customHeight="1">
      <c r="A63" s="67">
        <v>58</v>
      </c>
      <c r="B63" s="46">
        <v>3</v>
      </c>
      <c r="C63" s="180" t="s">
        <v>36</v>
      </c>
      <c r="D63" s="45">
        <v>1973</v>
      </c>
      <c r="E63" s="45" t="s">
        <v>270</v>
      </c>
      <c r="F63" s="45">
        <v>14</v>
      </c>
      <c r="G63" s="47" t="s">
        <v>6</v>
      </c>
      <c r="H63" s="48">
        <v>0.01702546296296296</v>
      </c>
      <c r="I63" s="56"/>
      <c r="J63" s="56"/>
      <c r="K63" s="56"/>
      <c r="L63" s="56"/>
      <c r="M63" s="56"/>
      <c r="N63" s="56">
        <v>0.017488425925925925</v>
      </c>
      <c r="O63" s="56"/>
      <c r="P63" s="92">
        <v>0.01653935185185185</v>
      </c>
      <c r="Q63" s="95">
        <f>H63+I63+J63+K63+L63+M63+N63+O63+P63</f>
        <v>0.05105324074074073</v>
      </c>
      <c r="R63" s="68">
        <f t="shared" si="3"/>
        <v>0.017017746913580243</v>
      </c>
    </row>
    <row r="64" spans="1:18" ht="10.5" customHeight="1">
      <c r="A64" s="67">
        <v>59</v>
      </c>
      <c r="B64" s="46">
        <v>3</v>
      </c>
      <c r="C64" s="178" t="s">
        <v>253</v>
      </c>
      <c r="D64" s="45">
        <v>1983</v>
      </c>
      <c r="E64" s="45" t="s">
        <v>269</v>
      </c>
      <c r="F64" s="45">
        <v>14</v>
      </c>
      <c r="G64" s="47" t="s">
        <v>5</v>
      </c>
      <c r="H64" s="48"/>
      <c r="I64" s="56"/>
      <c r="J64" s="56"/>
      <c r="K64" s="49">
        <v>0.0171875</v>
      </c>
      <c r="L64" s="49">
        <v>0.017662037037037035</v>
      </c>
      <c r="M64" s="49">
        <v>0.01681712962962963</v>
      </c>
      <c r="N64" s="49"/>
      <c r="O64" s="56"/>
      <c r="P64" s="92"/>
      <c r="Q64" s="95">
        <f t="shared" si="2"/>
        <v>0.051666666666666666</v>
      </c>
      <c r="R64" s="68">
        <f t="shared" si="3"/>
        <v>0.017222222222222222</v>
      </c>
    </row>
    <row r="65" spans="1:18" ht="10.5" customHeight="1">
      <c r="A65" s="67">
        <v>60</v>
      </c>
      <c r="B65" s="45">
        <v>3</v>
      </c>
      <c r="C65" s="178" t="s">
        <v>68</v>
      </c>
      <c r="D65" s="45">
        <v>1972</v>
      </c>
      <c r="E65" s="45" t="s">
        <v>270</v>
      </c>
      <c r="F65" s="45">
        <v>15</v>
      </c>
      <c r="G65" s="47" t="s">
        <v>69</v>
      </c>
      <c r="H65" s="48">
        <v>0.01615740740740741</v>
      </c>
      <c r="I65" s="48">
        <v>0.017592592592592594</v>
      </c>
      <c r="J65" s="48">
        <v>0.018136574074074072</v>
      </c>
      <c r="K65" s="48"/>
      <c r="L65" s="48"/>
      <c r="M65" s="48"/>
      <c r="N65" s="48"/>
      <c r="O65" s="48"/>
      <c r="P65" s="84"/>
      <c r="Q65" s="95">
        <f t="shared" si="2"/>
        <v>0.05188657407407407</v>
      </c>
      <c r="R65" s="68">
        <f t="shared" si="3"/>
        <v>0.017295524691358023</v>
      </c>
    </row>
    <row r="66" spans="1:18" s="17" customFormat="1" ht="10.5" customHeight="1">
      <c r="A66" s="67">
        <v>61</v>
      </c>
      <c r="B66" s="46">
        <v>3</v>
      </c>
      <c r="C66" s="181" t="s">
        <v>260</v>
      </c>
      <c r="D66" s="46">
        <v>1972</v>
      </c>
      <c r="E66" s="46" t="s">
        <v>270</v>
      </c>
      <c r="F66" s="46">
        <v>16</v>
      </c>
      <c r="G66" s="51" t="s">
        <v>104</v>
      </c>
      <c r="H66" s="48"/>
      <c r="I66" s="53">
        <v>0.018796296296296297</v>
      </c>
      <c r="J66" s="53">
        <v>0.019131944444444444</v>
      </c>
      <c r="K66" s="53"/>
      <c r="L66" s="53">
        <v>0.019756944444444445</v>
      </c>
      <c r="M66" s="53"/>
      <c r="N66" s="53"/>
      <c r="O66" s="53"/>
      <c r="P66" s="87"/>
      <c r="Q66" s="95">
        <f t="shared" si="2"/>
        <v>0.05768518518518519</v>
      </c>
      <c r="R66" s="68">
        <f t="shared" si="3"/>
        <v>0.019228395061728396</v>
      </c>
    </row>
    <row r="67" spans="1:18" s="17" customFormat="1" ht="10.5" customHeight="1">
      <c r="A67" s="67">
        <v>62</v>
      </c>
      <c r="B67" s="46">
        <v>3</v>
      </c>
      <c r="C67" s="179" t="s">
        <v>261</v>
      </c>
      <c r="D67" s="46">
        <v>1971</v>
      </c>
      <c r="E67" s="46" t="s">
        <v>270</v>
      </c>
      <c r="F67" s="46">
        <v>17</v>
      </c>
      <c r="G67" s="51" t="s">
        <v>5</v>
      </c>
      <c r="H67" s="48"/>
      <c r="I67" s="53"/>
      <c r="J67" s="53"/>
      <c r="K67" s="53"/>
      <c r="L67" s="53">
        <v>0.019791666666666666</v>
      </c>
      <c r="M67" s="53">
        <v>0.019328703703703702</v>
      </c>
      <c r="N67" s="53"/>
      <c r="O67" s="53"/>
      <c r="P67" s="87">
        <v>0.01869212962962963</v>
      </c>
      <c r="Q67" s="95">
        <f>H67+I67+J67+K67+L67+M67+N67+O67+P67</f>
        <v>0.0578125</v>
      </c>
      <c r="R67" s="68">
        <f t="shared" si="3"/>
        <v>0.019270833333333334</v>
      </c>
    </row>
    <row r="68" spans="1:18" s="17" customFormat="1" ht="10.5" customHeight="1">
      <c r="A68" s="67">
        <v>63</v>
      </c>
      <c r="B68" s="46">
        <v>3</v>
      </c>
      <c r="C68" s="182" t="s">
        <v>308</v>
      </c>
      <c r="D68" s="44">
        <v>1964</v>
      </c>
      <c r="E68" s="46" t="s">
        <v>271</v>
      </c>
      <c r="F68" s="46">
        <v>13</v>
      </c>
      <c r="G68" s="36" t="s">
        <v>104</v>
      </c>
      <c r="H68" s="48"/>
      <c r="I68" s="53"/>
      <c r="J68" s="53"/>
      <c r="K68" s="53"/>
      <c r="L68" s="53"/>
      <c r="M68" s="53"/>
      <c r="N68" s="53">
        <v>0.01986111111111111</v>
      </c>
      <c r="O68" s="53">
        <v>0.01965277777777778</v>
      </c>
      <c r="P68" s="87">
        <v>0.018900462962962963</v>
      </c>
      <c r="Q68" s="95">
        <f>H68+I68+J68+K68+L68+M68+N68+O68+P68</f>
        <v>0.058414351851851856</v>
      </c>
      <c r="R68" s="68">
        <f t="shared" si="3"/>
        <v>0.01947145061728395</v>
      </c>
    </row>
    <row r="69" spans="1:18" s="17" customFormat="1" ht="10.5" customHeight="1">
      <c r="A69" s="67">
        <v>64</v>
      </c>
      <c r="B69" s="46">
        <v>3</v>
      </c>
      <c r="C69" s="179" t="s">
        <v>280</v>
      </c>
      <c r="D69" s="46">
        <v>1958</v>
      </c>
      <c r="E69" s="46" t="s">
        <v>272</v>
      </c>
      <c r="F69" s="46">
        <v>13</v>
      </c>
      <c r="G69" s="47" t="s">
        <v>6</v>
      </c>
      <c r="H69" s="48"/>
      <c r="I69" s="53">
        <v>0.02136574074074074</v>
      </c>
      <c r="J69" s="53"/>
      <c r="K69" s="53"/>
      <c r="L69" s="53"/>
      <c r="M69" s="53"/>
      <c r="N69" s="53">
        <v>0.024039351851851853</v>
      </c>
      <c r="O69" s="53"/>
      <c r="P69" s="87">
        <v>0.017800925925925925</v>
      </c>
      <c r="Q69" s="95">
        <f>H69+I69+J69+K69+L69+M69+N69+O69+P69</f>
        <v>0.06320601851851852</v>
      </c>
      <c r="R69" s="68">
        <f t="shared" si="3"/>
        <v>0.021068672839506173</v>
      </c>
    </row>
    <row r="70" spans="1:18" s="17" customFormat="1" ht="10.5" customHeight="1" thickBot="1">
      <c r="A70" s="69">
        <v>65</v>
      </c>
      <c r="B70" s="72">
        <v>3</v>
      </c>
      <c r="C70" s="190" t="s">
        <v>196</v>
      </c>
      <c r="D70" s="72">
        <v>1989</v>
      </c>
      <c r="E70" s="72" t="s">
        <v>269</v>
      </c>
      <c r="F70" s="72">
        <v>15</v>
      </c>
      <c r="G70" s="78" t="s">
        <v>5</v>
      </c>
      <c r="H70" s="73"/>
      <c r="I70" s="79">
        <v>0.02459490740740741</v>
      </c>
      <c r="J70" s="79"/>
      <c r="K70" s="79"/>
      <c r="L70" s="79"/>
      <c r="M70" s="79"/>
      <c r="N70" s="79"/>
      <c r="O70" s="79">
        <v>0.01982638888888889</v>
      </c>
      <c r="P70" s="88">
        <v>0.01962962962962963</v>
      </c>
      <c r="Q70" s="96">
        <f>H70+I70+J70+K70+L70+M70+N70+O70+P70</f>
        <v>0.06405092592592593</v>
      </c>
      <c r="R70" s="74">
        <f t="shared" si="3"/>
        <v>0.021350308641975308</v>
      </c>
    </row>
    <row r="71" spans="1:18" ht="10.5" customHeight="1">
      <c r="A71" s="61">
        <v>66</v>
      </c>
      <c r="B71" s="62">
        <v>2</v>
      </c>
      <c r="C71" s="191" t="s">
        <v>22</v>
      </c>
      <c r="D71" s="62">
        <v>1989</v>
      </c>
      <c r="E71" s="62" t="s">
        <v>269</v>
      </c>
      <c r="F71" s="62">
        <v>16</v>
      </c>
      <c r="G71" s="167" t="s">
        <v>5</v>
      </c>
      <c r="H71" s="64">
        <v>0.012210648148148146</v>
      </c>
      <c r="I71" s="64">
        <v>0.012337962962962962</v>
      </c>
      <c r="J71" s="64"/>
      <c r="K71" s="64"/>
      <c r="L71" s="64"/>
      <c r="M71" s="64"/>
      <c r="N71" s="64"/>
      <c r="O71" s="64"/>
      <c r="P71" s="81"/>
      <c r="Q71" s="94">
        <f t="shared" si="2"/>
        <v>0.024548611111111108</v>
      </c>
      <c r="R71" s="66">
        <f aca="true" t="shared" si="4" ref="R71:R93">Q71/2</f>
        <v>0.012274305555555554</v>
      </c>
    </row>
    <row r="72" spans="1:18" ht="10.5" customHeight="1">
      <c r="A72" s="67">
        <v>67</v>
      </c>
      <c r="B72" s="46">
        <v>2</v>
      </c>
      <c r="C72" s="182" t="s">
        <v>282</v>
      </c>
      <c r="D72" s="45">
        <v>1986</v>
      </c>
      <c r="E72" s="45" t="s">
        <v>269</v>
      </c>
      <c r="F72" s="45">
        <v>17</v>
      </c>
      <c r="G72" s="40" t="s">
        <v>224</v>
      </c>
      <c r="H72" s="54"/>
      <c r="I72" s="54"/>
      <c r="J72" s="54"/>
      <c r="K72" s="54"/>
      <c r="L72" s="54"/>
      <c r="M72" s="57">
        <v>0.013483796296296298</v>
      </c>
      <c r="N72" s="57"/>
      <c r="O72" s="57"/>
      <c r="P72" s="91">
        <v>0.013379629629629628</v>
      </c>
      <c r="Q72" s="95">
        <f>H72+I72+J72+K72+L72+M72+N72+O72+P72</f>
        <v>0.026863425925925926</v>
      </c>
      <c r="R72" s="68">
        <f t="shared" si="4"/>
        <v>0.013431712962962963</v>
      </c>
    </row>
    <row r="73" spans="1:18" ht="10.5" customHeight="1">
      <c r="A73" s="67">
        <v>68</v>
      </c>
      <c r="B73" s="46">
        <v>2</v>
      </c>
      <c r="C73" s="178" t="s">
        <v>12</v>
      </c>
      <c r="D73" s="45">
        <v>1972</v>
      </c>
      <c r="E73" s="45" t="s">
        <v>270</v>
      </c>
      <c r="F73" s="45">
        <v>18</v>
      </c>
      <c r="G73" s="47" t="s">
        <v>6</v>
      </c>
      <c r="H73" s="48">
        <v>0.014270833333333335</v>
      </c>
      <c r="I73" s="48"/>
      <c r="J73" s="48"/>
      <c r="K73" s="48"/>
      <c r="L73" s="48"/>
      <c r="M73" s="48">
        <v>0.014953703703703705</v>
      </c>
      <c r="N73" s="48"/>
      <c r="O73" s="48"/>
      <c r="P73" s="84"/>
      <c r="Q73" s="95">
        <f t="shared" si="2"/>
        <v>0.029224537037037042</v>
      </c>
      <c r="R73" s="68">
        <f t="shared" si="4"/>
        <v>0.014612268518518521</v>
      </c>
    </row>
    <row r="74" spans="1:18" ht="10.5" customHeight="1">
      <c r="A74" s="67">
        <v>69</v>
      </c>
      <c r="B74" s="46">
        <v>2</v>
      </c>
      <c r="C74" s="178" t="s">
        <v>29</v>
      </c>
      <c r="D74" s="45">
        <v>1955</v>
      </c>
      <c r="E74" s="45" t="s">
        <v>272</v>
      </c>
      <c r="F74" s="45">
        <v>14</v>
      </c>
      <c r="G74" s="47" t="s">
        <v>5</v>
      </c>
      <c r="H74" s="48">
        <v>0.014525462962962964</v>
      </c>
      <c r="I74" s="48"/>
      <c r="J74" s="48"/>
      <c r="K74" s="48">
        <v>0.01513888888888889</v>
      </c>
      <c r="L74" s="48"/>
      <c r="M74" s="48"/>
      <c r="N74" s="48"/>
      <c r="O74" s="48"/>
      <c r="P74" s="84"/>
      <c r="Q74" s="95">
        <f t="shared" si="2"/>
        <v>0.02966435185185185</v>
      </c>
      <c r="R74" s="68">
        <f t="shared" si="4"/>
        <v>0.014832175925925926</v>
      </c>
    </row>
    <row r="75" spans="1:18" s="17" customFormat="1" ht="10.5" customHeight="1">
      <c r="A75" s="67">
        <v>70</v>
      </c>
      <c r="B75" s="46">
        <v>2</v>
      </c>
      <c r="C75" s="181" t="s">
        <v>243</v>
      </c>
      <c r="D75" s="46">
        <v>1978</v>
      </c>
      <c r="E75" s="46" t="s">
        <v>270</v>
      </c>
      <c r="F75" s="46">
        <v>19</v>
      </c>
      <c r="G75" s="51" t="s">
        <v>5</v>
      </c>
      <c r="H75" s="48"/>
      <c r="I75" s="53"/>
      <c r="J75" s="53">
        <v>0.01582175925925926</v>
      </c>
      <c r="K75" s="53">
        <v>0.014432870370370372</v>
      </c>
      <c r="L75" s="53"/>
      <c r="M75" s="53"/>
      <c r="N75" s="53"/>
      <c r="O75" s="53"/>
      <c r="P75" s="87"/>
      <c r="Q75" s="95">
        <f t="shared" si="2"/>
        <v>0.03025462962962963</v>
      </c>
      <c r="R75" s="68">
        <f t="shared" si="4"/>
        <v>0.015127314814814816</v>
      </c>
    </row>
    <row r="76" spans="1:18" s="17" customFormat="1" ht="10.5" customHeight="1">
      <c r="A76" s="67">
        <v>71</v>
      </c>
      <c r="B76" s="46">
        <v>2</v>
      </c>
      <c r="C76" s="179" t="s">
        <v>132</v>
      </c>
      <c r="D76" s="46">
        <v>1967</v>
      </c>
      <c r="E76" s="46" t="s">
        <v>271</v>
      </c>
      <c r="F76" s="46">
        <v>14</v>
      </c>
      <c r="G76" s="51" t="s">
        <v>6</v>
      </c>
      <c r="H76" s="48"/>
      <c r="I76" s="53">
        <v>0.01528935185185185</v>
      </c>
      <c r="J76" s="53"/>
      <c r="K76" s="53"/>
      <c r="L76" s="53"/>
      <c r="M76" s="53"/>
      <c r="N76" s="53"/>
      <c r="O76" s="53"/>
      <c r="P76" s="87">
        <v>0.015150462962962963</v>
      </c>
      <c r="Q76" s="95">
        <f>H76+I76+J76+K76+L76+M76+N76+O76+P76</f>
        <v>0.030439814814814815</v>
      </c>
      <c r="R76" s="68">
        <f t="shared" si="4"/>
        <v>0.015219907407407408</v>
      </c>
    </row>
    <row r="77" spans="1:18" s="17" customFormat="1" ht="10.5" customHeight="1">
      <c r="A77" s="67">
        <v>72</v>
      </c>
      <c r="B77" s="46">
        <v>2</v>
      </c>
      <c r="C77" s="179" t="s">
        <v>133</v>
      </c>
      <c r="D77" s="46"/>
      <c r="E77" s="46" t="s">
        <v>269</v>
      </c>
      <c r="F77" s="46">
        <v>18</v>
      </c>
      <c r="G77" s="51" t="s">
        <v>215</v>
      </c>
      <c r="H77" s="48"/>
      <c r="I77" s="53">
        <v>0.0153125</v>
      </c>
      <c r="J77" s="53">
        <v>0.015173611111111112</v>
      </c>
      <c r="K77" s="53"/>
      <c r="L77" s="53"/>
      <c r="M77" s="53"/>
      <c r="N77" s="53"/>
      <c r="O77" s="53"/>
      <c r="P77" s="87"/>
      <c r="Q77" s="95">
        <f t="shared" si="2"/>
        <v>0.03048611111111111</v>
      </c>
      <c r="R77" s="68">
        <f t="shared" si="4"/>
        <v>0.015243055555555555</v>
      </c>
    </row>
    <row r="78" spans="1:18" s="17" customFormat="1" ht="10.5" customHeight="1">
      <c r="A78" s="67">
        <v>73</v>
      </c>
      <c r="B78" s="46">
        <v>2</v>
      </c>
      <c r="C78" s="181" t="s">
        <v>242</v>
      </c>
      <c r="D78" s="46">
        <v>1991</v>
      </c>
      <c r="E78" s="46" t="s">
        <v>269</v>
      </c>
      <c r="F78" s="46">
        <v>19</v>
      </c>
      <c r="G78" s="51" t="s">
        <v>225</v>
      </c>
      <c r="H78" s="48"/>
      <c r="I78" s="53"/>
      <c r="J78" s="53">
        <v>0.015416666666666667</v>
      </c>
      <c r="K78" s="53">
        <v>0.0153125</v>
      </c>
      <c r="L78" s="53"/>
      <c r="M78" s="53"/>
      <c r="N78" s="53"/>
      <c r="O78" s="53"/>
      <c r="P78" s="87"/>
      <c r="Q78" s="95">
        <f t="shared" si="2"/>
        <v>0.03072916666666667</v>
      </c>
      <c r="R78" s="68">
        <f t="shared" si="4"/>
        <v>0.015364583333333334</v>
      </c>
    </row>
    <row r="79" spans="1:18" s="17" customFormat="1" ht="10.5" customHeight="1">
      <c r="A79" s="67">
        <v>74</v>
      </c>
      <c r="B79" s="46">
        <v>2</v>
      </c>
      <c r="C79" s="182" t="s">
        <v>319</v>
      </c>
      <c r="D79" s="46">
        <v>1993</v>
      </c>
      <c r="E79" s="46" t="s">
        <v>269</v>
      </c>
      <c r="F79" s="46">
        <v>20</v>
      </c>
      <c r="G79" s="51" t="s">
        <v>320</v>
      </c>
      <c r="H79" s="48"/>
      <c r="I79" s="53"/>
      <c r="J79" s="53"/>
      <c r="K79" s="53"/>
      <c r="L79" s="53"/>
      <c r="M79" s="53"/>
      <c r="N79" s="53"/>
      <c r="O79" s="53">
        <v>0.01564814814814815</v>
      </c>
      <c r="P79" s="87">
        <v>0.01525462962962963</v>
      </c>
      <c r="Q79" s="95">
        <f>H79+I79+J79+K79+L79+M79+N79+O79+P79</f>
        <v>0.03090277777777778</v>
      </c>
      <c r="R79" s="68">
        <f t="shared" si="4"/>
        <v>0.01545138888888889</v>
      </c>
    </row>
    <row r="80" spans="1:18" ht="10.5" customHeight="1">
      <c r="A80" s="67">
        <v>75</v>
      </c>
      <c r="B80" s="46">
        <v>2</v>
      </c>
      <c r="C80" s="178" t="s">
        <v>32</v>
      </c>
      <c r="D80" s="45">
        <v>1956</v>
      </c>
      <c r="E80" s="45" t="s">
        <v>272</v>
      </c>
      <c r="F80" s="45">
        <v>15</v>
      </c>
      <c r="G80" s="47" t="s">
        <v>6</v>
      </c>
      <c r="H80" s="48">
        <v>0.01570601851851852</v>
      </c>
      <c r="I80" s="48"/>
      <c r="J80" s="48">
        <v>0.015787037037037037</v>
      </c>
      <c r="K80" s="48"/>
      <c r="L80" s="48"/>
      <c r="M80" s="48"/>
      <c r="N80" s="48"/>
      <c r="O80" s="48"/>
      <c r="P80" s="84"/>
      <c r="Q80" s="95">
        <f t="shared" si="2"/>
        <v>0.03149305555555555</v>
      </c>
      <c r="R80" s="68">
        <f t="shared" si="4"/>
        <v>0.015746527777777776</v>
      </c>
    </row>
    <row r="81" spans="1:18" s="17" customFormat="1" ht="10.5" customHeight="1">
      <c r="A81" s="67">
        <v>76</v>
      </c>
      <c r="B81" s="46">
        <v>2</v>
      </c>
      <c r="C81" s="179" t="s">
        <v>150</v>
      </c>
      <c r="D81" s="46">
        <v>1981</v>
      </c>
      <c r="E81" s="46" t="s">
        <v>269</v>
      </c>
      <c r="F81" s="46">
        <v>21</v>
      </c>
      <c r="G81" s="51" t="s">
        <v>332</v>
      </c>
      <c r="H81" s="48"/>
      <c r="I81" s="53">
        <v>0.016689814814814817</v>
      </c>
      <c r="J81" s="53"/>
      <c r="K81" s="53"/>
      <c r="L81" s="53"/>
      <c r="M81" s="53"/>
      <c r="N81" s="53"/>
      <c r="O81" s="53"/>
      <c r="P81" s="87">
        <v>0.014814814814814814</v>
      </c>
      <c r="Q81" s="95">
        <f>H81+I81+J81+K81+L81+M81+N81+O81+P81</f>
        <v>0.03150462962962963</v>
      </c>
      <c r="R81" s="68">
        <f t="shared" si="4"/>
        <v>0.015752314814814816</v>
      </c>
    </row>
    <row r="82" spans="1:18" s="4" customFormat="1" ht="10.5" customHeight="1">
      <c r="A82" s="67">
        <v>77</v>
      </c>
      <c r="B82" s="45">
        <v>2</v>
      </c>
      <c r="C82" s="178" t="s">
        <v>23</v>
      </c>
      <c r="D82" s="45">
        <v>1981</v>
      </c>
      <c r="E82" s="45" t="s">
        <v>269</v>
      </c>
      <c r="F82" s="45">
        <v>22</v>
      </c>
      <c r="G82" s="47" t="s">
        <v>5</v>
      </c>
      <c r="H82" s="48">
        <v>0.01699074074074074</v>
      </c>
      <c r="I82" s="48">
        <v>0.014664351851851852</v>
      </c>
      <c r="J82" s="48"/>
      <c r="K82" s="48"/>
      <c r="L82" s="48"/>
      <c r="M82" s="48"/>
      <c r="N82" s="48"/>
      <c r="O82" s="48"/>
      <c r="P82" s="84"/>
      <c r="Q82" s="95">
        <f t="shared" si="2"/>
        <v>0.031655092592592596</v>
      </c>
      <c r="R82" s="68">
        <f t="shared" si="4"/>
        <v>0.015827546296296298</v>
      </c>
    </row>
    <row r="83" spans="1:18" s="17" customFormat="1" ht="10.5" customHeight="1">
      <c r="A83" s="67">
        <v>78</v>
      </c>
      <c r="B83" s="46">
        <v>2</v>
      </c>
      <c r="C83" s="179" t="s">
        <v>141</v>
      </c>
      <c r="D83" s="46">
        <v>1963</v>
      </c>
      <c r="E83" s="46" t="s">
        <v>271</v>
      </c>
      <c r="F83" s="46">
        <v>15</v>
      </c>
      <c r="G83" s="51" t="s">
        <v>107</v>
      </c>
      <c r="H83" s="48"/>
      <c r="I83" s="53">
        <v>0.01596064814814815</v>
      </c>
      <c r="J83" s="53">
        <v>0.016296296296296295</v>
      </c>
      <c r="K83" s="53"/>
      <c r="L83" s="53"/>
      <c r="M83" s="53"/>
      <c r="N83" s="53"/>
      <c r="O83" s="53"/>
      <c r="P83" s="87"/>
      <c r="Q83" s="95">
        <f t="shared" si="2"/>
        <v>0.03225694444444445</v>
      </c>
      <c r="R83" s="68">
        <f t="shared" si="4"/>
        <v>0.016128472222222225</v>
      </c>
    </row>
    <row r="84" spans="1:18" s="17" customFormat="1" ht="10.5" customHeight="1">
      <c r="A84" s="67">
        <v>79</v>
      </c>
      <c r="B84" s="46">
        <v>2</v>
      </c>
      <c r="C84" s="182" t="s">
        <v>321</v>
      </c>
      <c r="D84" s="44">
        <v>1991</v>
      </c>
      <c r="E84" s="46" t="s">
        <v>269</v>
      </c>
      <c r="F84" s="46">
        <v>23</v>
      </c>
      <c r="G84" s="36" t="s">
        <v>320</v>
      </c>
      <c r="H84" s="48"/>
      <c r="I84" s="53"/>
      <c r="J84" s="53"/>
      <c r="K84" s="53"/>
      <c r="L84" s="53"/>
      <c r="M84" s="53"/>
      <c r="N84" s="53"/>
      <c r="O84" s="53">
        <v>0.01622685185185185</v>
      </c>
      <c r="P84" s="87">
        <v>0.016342592592592593</v>
      </c>
      <c r="Q84" s="95">
        <f>H84+I84+J84+K84+L84+M84+N84+O84+P84</f>
        <v>0.03256944444444444</v>
      </c>
      <c r="R84" s="68">
        <f t="shared" si="4"/>
        <v>0.01628472222222222</v>
      </c>
    </row>
    <row r="85" spans="1:18" ht="10.5" customHeight="1">
      <c r="A85" s="67">
        <v>80</v>
      </c>
      <c r="B85" s="45">
        <v>2</v>
      </c>
      <c r="C85" s="178" t="s">
        <v>34</v>
      </c>
      <c r="D85" s="45">
        <v>1994</v>
      </c>
      <c r="E85" s="45" t="s">
        <v>269</v>
      </c>
      <c r="F85" s="45">
        <v>24</v>
      </c>
      <c r="G85" s="47" t="s">
        <v>35</v>
      </c>
      <c r="H85" s="48">
        <v>0.0166087962962963</v>
      </c>
      <c r="I85" s="48">
        <v>0.016307870370370372</v>
      </c>
      <c r="J85" s="48"/>
      <c r="K85" s="48"/>
      <c r="L85" s="48"/>
      <c r="M85" s="48"/>
      <c r="N85" s="48"/>
      <c r="O85" s="48"/>
      <c r="P85" s="84"/>
      <c r="Q85" s="95">
        <f t="shared" si="2"/>
        <v>0.03291666666666667</v>
      </c>
      <c r="R85" s="68">
        <f t="shared" si="4"/>
        <v>0.016458333333333335</v>
      </c>
    </row>
    <row r="86" spans="1:18" ht="10.5" customHeight="1">
      <c r="A86" s="67">
        <v>81</v>
      </c>
      <c r="B86" s="45">
        <v>2</v>
      </c>
      <c r="C86" s="178" t="s">
        <v>49</v>
      </c>
      <c r="D86" s="45">
        <v>1961</v>
      </c>
      <c r="E86" s="45" t="s">
        <v>271</v>
      </c>
      <c r="F86" s="45">
        <v>16</v>
      </c>
      <c r="G86" s="47" t="s">
        <v>224</v>
      </c>
      <c r="H86" s="48">
        <v>0.0169212962962963</v>
      </c>
      <c r="I86" s="48">
        <v>0.016458333333333332</v>
      </c>
      <c r="J86" s="48"/>
      <c r="K86" s="48"/>
      <c r="L86" s="48"/>
      <c r="M86" s="48"/>
      <c r="N86" s="48"/>
      <c r="O86" s="48"/>
      <c r="P86" s="84"/>
      <c r="Q86" s="95">
        <f t="shared" si="2"/>
        <v>0.033379629629629634</v>
      </c>
      <c r="R86" s="68">
        <f t="shared" si="4"/>
        <v>0.016689814814814817</v>
      </c>
    </row>
    <row r="87" spans="1:18" s="17" customFormat="1" ht="10.5" customHeight="1">
      <c r="A87" s="67">
        <v>82</v>
      </c>
      <c r="B87" s="46">
        <v>2</v>
      </c>
      <c r="C87" s="182" t="s">
        <v>323</v>
      </c>
      <c r="D87" s="46">
        <v>1973</v>
      </c>
      <c r="E87" s="46" t="s">
        <v>270</v>
      </c>
      <c r="F87" s="46">
        <v>20</v>
      </c>
      <c r="G87" s="51" t="s">
        <v>5</v>
      </c>
      <c r="H87" s="48"/>
      <c r="I87" s="53"/>
      <c r="J87" s="53"/>
      <c r="K87" s="53"/>
      <c r="L87" s="53"/>
      <c r="M87" s="53"/>
      <c r="N87" s="53"/>
      <c r="O87" s="53">
        <v>0.017881944444444443</v>
      </c>
      <c r="P87" s="87">
        <v>0.01783564814814815</v>
      </c>
      <c r="Q87" s="95">
        <f>H87+I87+J87+K87+L87+M87+N87+O87+P87</f>
        <v>0.03571759259259259</v>
      </c>
      <c r="R87" s="68">
        <f t="shared" si="4"/>
        <v>0.017858796296296296</v>
      </c>
    </row>
    <row r="88" spans="1:18" s="17" customFormat="1" ht="10.5" customHeight="1">
      <c r="A88" s="67">
        <v>83</v>
      </c>
      <c r="B88" s="46">
        <v>2</v>
      </c>
      <c r="C88" s="179" t="s">
        <v>154</v>
      </c>
      <c r="D88" s="46">
        <v>1946</v>
      </c>
      <c r="E88" s="46" t="s">
        <v>275</v>
      </c>
      <c r="F88" s="46">
        <v>8</v>
      </c>
      <c r="G88" s="51" t="s">
        <v>336</v>
      </c>
      <c r="H88" s="48"/>
      <c r="I88" s="53">
        <v>0.017256944444444446</v>
      </c>
      <c r="J88" s="53"/>
      <c r="K88" s="53"/>
      <c r="L88" s="53"/>
      <c r="M88" s="53"/>
      <c r="N88" s="53"/>
      <c r="O88" s="53"/>
      <c r="P88" s="87">
        <v>0.018472222222222223</v>
      </c>
      <c r="Q88" s="95">
        <f>H88+I88+J88+K88+L88+M88+N88+O88+P88</f>
        <v>0.03572916666666667</v>
      </c>
      <c r="R88" s="68">
        <f t="shared" si="4"/>
        <v>0.017864583333333336</v>
      </c>
    </row>
    <row r="89" spans="1:18" ht="10.5" customHeight="1">
      <c r="A89" s="67">
        <v>84</v>
      </c>
      <c r="B89" s="45">
        <v>2</v>
      </c>
      <c r="C89" s="178" t="s">
        <v>50</v>
      </c>
      <c r="D89" s="45">
        <v>1943</v>
      </c>
      <c r="E89" s="45" t="s">
        <v>275</v>
      </c>
      <c r="F89" s="45">
        <v>9</v>
      </c>
      <c r="G89" s="47" t="s">
        <v>51</v>
      </c>
      <c r="H89" s="48">
        <v>0.018217592592592594</v>
      </c>
      <c r="I89" s="48">
        <v>0.01798611111111111</v>
      </c>
      <c r="J89" s="48"/>
      <c r="K89" s="48"/>
      <c r="L89" s="48"/>
      <c r="M89" s="48"/>
      <c r="N89" s="48"/>
      <c r="O89" s="48"/>
      <c r="P89" s="84"/>
      <c r="Q89" s="95">
        <f t="shared" si="2"/>
        <v>0.0362037037037037</v>
      </c>
      <c r="R89" s="68">
        <f t="shared" si="4"/>
        <v>0.01810185185185185</v>
      </c>
    </row>
    <row r="90" spans="1:18" ht="10.5" customHeight="1">
      <c r="A90" s="67">
        <v>85</v>
      </c>
      <c r="B90" s="45">
        <v>2</v>
      </c>
      <c r="C90" s="178" t="s">
        <v>54</v>
      </c>
      <c r="D90" s="45">
        <v>1968</v>
      </c>
      <c r="E90" s="45" t="s">
        <v>271</v>
      </c>
      <c r="F90" s="45">
        <v>17</v>
      </c>
      <c r="G90" s="47" t="s">
        <v>5</v>
      </c>
      <c r="H90" s="48">
        <v>0.01954861111111111</v>
      </c>
      <c r="I90" s="48">
        <v>0.019710648148148147</v>
      </c>
      <c r="J90" s="48"/>
      <c r="K90" s="48"/>
      <c r="L90" s="48"/>
      <c r="M90" s="48"/>
      <c r="N90" s="48"/>
      <c r="O90" s="48"/>
      <c r="P90" s="84"/>
      <c r="Q90" s="95">
        <f t="shared" si="2"/>
        <v>0.03925925925925926</v>
      </c>
      <c r="R90" s="68">
        <f t="shared" si="4"/>
        <v>0.01962962962962963</v>
      </c>
    </row>
    <row r="91" spans="1:18" s="17" customFormat="1" ht="10.5" customHeight="1">
      <c r="A91" s="67">
        <v>86</v>
      </c>
      <c r="B91" s="46">
        <v>2</v>
      </c>
      <c r="C91" s="179" t="s">
        <v>254</v>
      </c>
      <c r="D91" s="46">
        <v>1953</v>
      </c>
      <c r="E91" s="46" t="s">
        <v>272</v>
      </c>
      <c r="F91" s="46">
        <v>16</v>
      </c>
      <c r="G91" s="51" t="s">
        <v>5</v>
      </c>
      <c r="H91" s="48"/>
      <c r="I91" s="53"/>
      <c r="J91" s="53"/>
      <c r="K91" s="49">
        <v>0.019039351851851852</v>
      </c>
      <c r="L91" s="49"/>
      <c r="M91" s="49"/>
      <c r="N91" s="49"/>
      <c r="O91" s="56"/>
      <c r="P91" s="92">
        <v>0.02101851851851852</v>
      </c>
      <c r="Q91" s="95">
        <f>H91+I91+J91+K91+L91+M91+N91+O91+P91</f>
        <v>0.04005787037037037</v>
      </c>
      <c r="R91" s="68">
        <f t="shared" si="4"/>
        <v>0.020028935185185184</v>
      </c>
    </row>
    <row r="92" spans="1:18" s="17" customFormat="1" ht="10.5" customHeight="1">
      <c r="A92" s="67">
        <v>87</v>
      </c>
      <c r="B92" s="46">
        <v>2</v>
      </c>
      <c r="C92" s="182" t="s">
        <v>311</v>
      </c>
      <c r="D92" s="44">
        <v>1994</v>
      </c>
      <c r="E92" s="46" t="s">
        <v>269</v>
      </c>
      <c r="F92" s="46">
        <v>25</v>
      </c>
      <c r="G92" s="36" t="s">
        <v>312</v>
      </c>
      <c r="H92" s="48"/>
      <c r="I92" s="53"/>
      <c r="J92" s="53"/>
      <c r="K92" s="53"/>
      <c r="L92" s="53"/>
      <c r="M92" s="53"/>
      <c r="N92" s="53">
        <v>0.024050925925925924</v>
      </c>
      <c r="O92" s="53">
        <v>0.021030092592592597</v>
      </c>
      <c r="P92" s="87"/>
      <c r="Q92" s="95">
        <f t="shared" si="2"/>
        <v>0.04508101851851852</v>
      </c>
      <c r="R92" s="68">
        <f t="shared" si="4"/>
        <v>0.02254050925925926</v>
      </c>
    </row>
    <row r="93" spans="1:18" ht="10.5" customHeight="1" thickBot="1">
      <c r="A93" s="69">
        <v>88</v>
      </c>
      <c r="B93" s="70">
        <v>2</v>
      </c>
      <c r="C93" s="188" t="s">
        <v>53</v>
      </c>
      <c r="D93" s="70">
        <v>1999</v>
      </c>
      <c r="E93" s="70" t="s">
        <v>269</v>
      </c>
      <c r="F93" s="70">
        <v>26</v>
      </c>
      <c r="G93" s="71" t="s">
        <v>5</v>
      </c>
      <c r="H93" s="73">
        <v>0.03774305555555556</v>
      </c>
      <c r="I93" s="73">
        <v>0.024583333333333332</v>
      </c>
      <c r="J93" s="73"/>
      <c r="K93" s="73"/>
      <c r="L93" s="73"/>
      <c r="M93" s="73"/>
      <c r="N93" s="73"/>
      <c r="O93" s="73"/>
      <c r="P93" s="85"/>
      <c r="Q93" s="96">
        <f t="shared" si="2"/>
        <v>0.06232638888888889</v>
      </c>
      <c r="R93" s="74">
        <f t="shared" si="4"/>
        <v>0.031163194444444445</v>
      </c>
    </row>
    <row r="94" spans="1:18" s="17" customFormat="1" ht="10.5" customHeight="1">
      <c r="A94" s="112">
        <v>89</v>
      </c>
      <c r="B94" s="59">
        <v>1</v>
      </c>
      <c r="C94" s="193" t="s">
        <v>108</v>
      </c>
      <c r="D94" s="59">
        <v>1984</v>
      </c>
      <c r="E94" s="59" t="s">
        <v>269</v>
      </c>
      <c r="F94" s="59">
        <v>27</v>
      </c>
      <c r="G94" s="75" t="s">
        <v>228</v>
      </c>
      <c r="H94" s="202"/>
      <c r="I94" s="60">
        <v>0.012002314814814815</v>
      </c>
      <c r="J94" s="60"/>
      <c r="K94" s="60"/>
      <c r="L94" s="60"/>
      <c r="M94" s="60"/>
      <c r="N94" s="60"/>
      <c r="O94" s="60"/>
      <c r="P94" s="93"/>
      <c r="Q94" s="97">
        <f t="shared" si="2"/>
        <v>0.012002314814814815</v>
      </c>
      <c r="R94" s="98">
        <f aca="true" t="shared" si="5" ref="R94:R157">Q94/1</f>
        <v>0.012002314814814815</v>
      </c>
    </row>
    <row r="95" spans="1:18" s="17" customFormat="1" ht="10.5" customHeight="1">
      <c r="A95" s="67">
        <v>90</v>
      </c>
      <c r="B95" s="46">
        <v>1</v>
      </c>
      <c r="C95" s="179" t="s">
        <v>109</v>
      </c>
      <c r="D95" s="46">
        <v>1984</v>
      </c>
      <c r="E95" s="46" t="s">
        <v>269</v>
      </c>
      <c r="F95" s="46">
        <v>28</v>
      </c>
      <c r="G95" s="51" t="s">
        <v>220</v>
      </c>
      <c r="H95" s="48"/>
      <c r="I95" s="53">
        <v>0.012013888888888888</v>
      </c>
      <c r="J95" s="53"/>
      <c r="K95" s="53"/>
      <c r="L95" s="53"/>
      <c r="M95" s="53"/>
      <c r="N95" s="53"/>
      <c r="O95" s="53"/>
      <c r="P95" s="87"/>
      <c r="Q95" s="95">
        <f t="shared" si="2"/>
        <v>0.012013888888888888</v>
      </c>
      <c r="R95" s="68">
        <f t="shared" si="5"/>
        <v>0.012013888888888888</v>
      </c>
    </row>
    <row r="96" spans="1:18" s="17" customFormat="1" ht="10.5" customHeight="1">
      <c r="A96" s="67">
        <v>91</v>
      </c>
      <c r="B96" s="46">
        <v>1</v>
      </c>
      <c r="C96" s="179" t="s">
        <v>110</v>
      </c>
      <c r="D96" s="46">
        <v>1985</v>
      </c>
      <c r="E96" s="46" t="s">
        <v>269</v>
      </c>
      <c r="F96" s="46">
        <v>29</v>
      </c>
      <c r="G96" s="51" t="s">
        <v>223</v>
      </c>
      <c r="H96" s="48"/>
      <c r="I96" s="53">
        <v>0.012222222222222223</v>
      </c>
      <c r="J96" s="53"/>
      <c r="K96" s="53"/>
      <c r="L96" s="53"/>
      <c r="M96" s="53"/>
      <c r="N96" s="53"/>
      <c r="O96" s="53"/>
      <c r="P96" s="87"/>
      <c r="Q96" s="95">
        <f t="shared" si="2"/>
        <v>0.012222222222222223</v>
      </c>
      <c r="R96" s="68">
        <f t="shared" si="5"/>
        <v>0.012222222222222223</v>
      </c>
    </row>
    <row r="97" spans="1:18" s="17" customFormat="1" ht="10.5" customHeight="1">
      <c r="A97" s="67">
        <v>92</v>
      </c>
      <c r="B97" s="46">
        <v>1</v>
      </c>
      <c r="C97" s="182" t="s">
        <v>299</v>
      </c>
      <c r="D97" s="44">
        <v>1985</v>
      </c>
      <c r="E97" s="46" t="s">
        <v>269</v>
      </c>
      <c r="F97" s="46">
        <v>30</v>
      </c>
      <c r="G97" s="36" t="s">
        <v>224</v>
      </c>
      <c r="H97" s="48"/>
      <c r="I97" s="53"/>
      <c r="J97" s="53"/>
      <c r="K97" s="53"/>
      <c r="L97" s="53"/>
      <c r="M97" s="53"/>
      <c r="N97" s="53">
        <v>0.012858796296296297</v>
      </c>
      <c r="O97" s="53"/>
      <c r="P97" s="87"/>
      <c r="Q97" s="95">
        <f t="shared" si="2"/>
        <v>0.012858796296296297</v>
      </c>
      <c r="R97" s="68">
        <f t="shared" si="5"/>
        <v>0.012858796296296297</v>
      </c>
    </row>
    <row r="98" spans="1:18" s="17" customFormat="1" ht="10.5" customHeight="1">
      <c r="A98" s="67">
        <v>93</v>
      </c>
      <c r="B98" s="46">
        <v>1</v>
      </c>
      <c r="C98" s="180" t="s">
        <v>281</v>
      </c>
      <c r="D98" s="46">
        <v>1982</v>
      </c>
      <c r="E98" s="46" t="s">
        <v>269</v>
      </c>
      <c r="F98" s="46">
        <v>31</v>
      </c>
      <c r="G98" s="51" t="s">
        <v>225</v>
      </c>
      <c r="H98" s="48"/>
      <c r="I98" s="53"/>
      <c r="J98" s="53"/>
      <c r="K98" s="53"/>
      <c r="L98" s="53"/>
      <c r="M98" s="53">
        <v>0.013032407407407407</v>
      </c>
      <c r="N98" s="53"/>
      <c r="O98" s="53"/>
      <c r="P98" s="87"/>
      <c r="Q98" s="95">
        <f aca="true" t="shared" si="6" ref="Q98:Q154">H98+I98+J98+K98+L98+M98+N98+O98+P98</f>
        <v>0.013032407407407407</v>
      </c>
      <c r="R98" s="68">
        <f t="shared" si="5"/>
        <v>0.013032407407407407</v>
      </c>
    </row>
    <row r="99" spans="1:18" s="17" customFormat="1" ht="10.5" customHeight="1">
      <c r="A99" s="67">
        <v>94</v>
      </c>
      <c r="B99" s="46">
        <v>1</v>
      </c>
      <c r="C99" s="180" t="s">
        <v>331</v>
      </c>
      <c r="D99" s="46">
        <v>1956</v>
      </c>
      <c r="E99" s="46" t="s">
        <v>272</v>
      </c>
      <c r="F99" s="46">
        <v>17</v>
      </c>
      <c r="G99" s="51" t="s">
        <v>5</v>
      </c>
      <c r="H99" s="48"/>
      <c r="I99" s="53"/>
      <c r="J99" s="53"/>
      <c r="K99" s="53"/>
      <c r="L99" s="53"/>
      <c r="M99" s="53"/>
      <c r="N99" s="53"/>
      <c r="O99" s="53"/>
      <c r="P99" s="87">
        <v>0.01306712962962963</v>
      </c>
      <c r="Q99" s="95">
        <f t="shared" si="6"/>
        <v>0.01306712962962963</v>
      </c>
      <c r="R99" s="68">
        <f t="shared" si="5"/>
        <v>0.01306712962962963</v>
      </c>
    </row>
    <row r="100" spans="1:18" s="17" customFormat="1" ht="10.5" customHeight="1">
      <c r="A100" s="67">
        <v>95</v>
      </c>
      <c r="B100" s="46">
        <v>1</v>
      </c>
      <c r="C100" s="179" t="s">
        <v>112</v>
      </c>
      <c r="D100" s="46">
        <v>1990</v>
      </c>
      <c r="E100" s="46" t="s">
        <v>269</v>
      </c>
      <c r="F100" s="46">
        <v>32</v>
      </c>
      <c r="G100" s="51" t="s">
        <v>212</v>
      </c>
      <c r="H100" s="48"/>
      <c r="I100" s="53">
        <v>0.013090277777777779</v>
      </c>
      <c r="J100" s="53"/>
      <c r="K100" s="53"/>
      <c r="L100" s="53"/>
      <c r="M100" s="53"/>
      <c r="N100" s="53"/>
      <c r="O100" s="53"/>
      <c r="P100" s="87"/>
      <c r="Q100" s="95">
        <f t="shared" si="6"/>
        <v>0.013090277777777779</v>
      </c>
      <c r="R100" s="68">
        <f t="shared" si="5"/>
        <v>0.013090277777777779</v>
      </c>
    </row>
    <row r="101" spans="1:18" s="17" customFormat="1" ht="10.5" customHeight="1">
      <c r="A101" s="67">
        <v>96</v>
      </c>
      <c r="B101" s="46">
        <v>1</v>
      </c>
      <c r="C101" s="182" t="s">
        <v>300</v>
      </c>
      <c r="D101" s="44">
        <v>1962</v>
      </c>
      <c r="E101" s="46" t="s">
        <v>271</v>
      </c>
      <c r="F101" s="46">
        <v>18</v>
      </c>
      <c r="G101" s="36" t="s">
        <v>107</v>
      </c>
      <c r="H101" s="48"/>
      <c r="I101" s="53"/>
      <c r="J101" s="53"/>
      <c r="K101" s="53"/>
      <c r="L101" s="53"/>
      <c r="M101" s="53"/>
      <c r="N101" s="53">
        <v>0.013125</v>
      </c>
      <c r="O101" s="53"/>
      <c r="P101" s="87"/>
      <c r="Q101" s="95">
        <f t="shared" si="6"/>
        <v>0.013125</v>
      </c>
      <c r="R101" s="68">
        <f t="shared" si="5"/>
        <v>0.013125</v>
      </c>
    </row>
    <row r="102" spans="1:18" s="17" customFormat="1" ht="10.5" customHeight="1">
      <c r="A102" s="67">
        <v>97</v>
      </c>
      <c r="B102" s="46">
        <v>1</v>
      </c>
      <c r="C102" s="179" t="s">
        <v>113</v>
      </c>
      <c r="D102" s="46">
        <v>1990</v>
      </c>
      <c r="E102" s="46" t="s">
        <v>269</v>
      </c>
      <c r="F102" s="46">
        <v>33</v>
      </c>
      <c r="G102" s="51" t="s">
        <v>212</v>
      </c>
      <c r="H102" s="48"/>
      <c r="I102" s="53">
        <v>0.01324074074074074</v>
      </c>
      <c r="J102" s="53"/>
      <c r="K102" s="53"/>
      <c r="L102" s="53"/>
      <c r="M102" s="53"/>
      <c r="N102" s="53"/>
      <c r="O102" s="53"/>
      <c r="P102" s="87"/>
      <c r="Q102" s="95">
        <f t="shared" si="6"/>
        <v>0.01324074074074074</v>
      </c>
      <c r="R102" s="68">
        <f t="shared" si="5"/>
        <v>0.01324074074074074</v>
      </c>
    </row>
    <row r="103" spans="1:18" s="17" customFormat="1" ht="10.5" customHeight="1">
      <c r="A103" s="67">
        <v>98</v>
      </c>
      <c r="B103" s="46">
        <v>1</v>
      </c>
      <c r="C103" s="179" t="s">
        <v>117</v>
      </c>
      <c r="D103" s="46">
        <v>1962</v>
      </c>
      <c r="E103" s="46" t="s">
        <v>271</v>
      </c>
      <c r="F103" s="46">
        <v>19</v>
      </c>
      <c r="G103" s="51" t="s">
        <v>107</v>
      </c>
      <c r="H103" s="48"/>
      <c r="I103" s="53">
        <v>0.013483796296296298</v>
      </c>
      <c r="J103" s="53"/>
      <c r="K103" s="53"/>
      <c r="L103" s="53"/>
      <c r="M103" s="53"/>
      <c r="N103" s="53"/>
      <c r="O103" s="53"/>
      <c r="P103" s="87"/>
      <c r="Q103" s="95">
        <f t="shared" si="6"/>
        <v>0.013483796296296298</v>
      </c>
      <c r="R103" s="68">
        <f t="shared" si="5"/>
        <v>0.013483796296296298</v>
      </c>
    </row>
    <row r="104" spans="1:18" s="17" customFormat="1" ht="10.5" customHeight="1">
      <c r="A104" s="67">
        <v>99</v>
      </c>
      <c r="B104" s="46">
        <v>1</v>
      </c>
      <c r="C104" s="179" t="s">
        <v>118</v>
      </c>
      <c r="D104" s="46">
        <v>1991</v>
      </c>
      <c r="E104" s="46" t="s">
        <v>269</v>
      </c>
      <c r="F104" s="46">
        <v>34</v>
      </c>
      <c r="G104" s="51" t="s">
        <v>212</v>
      </c>
      <c r="H104" s="48"/>
      <c r="I104" s="53">
        <v>0.01355324074074074</v>
      </c>
      <c r="J104" s="53"/>
      <c r="K104" s="53"/>
      <c r="L104" s="53"/>
      <c r="M104" s="53"/>
      <c r="N104" s="53"/>
      <c r="O104" s="53"/>
      <c r="P104" s="87"/>
      <c r="Q104" s="95">
        <f t="shared" si="6"/>
        <v>0.01355324074074074</v>
      </c>
      <c r="R104" s="68">
        <f t="shared" si="5"/>
        <v>0.01355324074074074</v>
      </c>
    </row>
    <row r="105" spans="1:18" s="17" customFormat="1" ht="10.5" customHeight="1">
      <c r="A105" s="67">
        <v>100</v>
      </c>
      <c r="B105" s="46">
        <v>1</v>
      </c>
      <c r="C105" s="179" t="s">
        <v>119</v>
      </c>
      <c r="D105" s="46">
        <v>1992</v>
      </c>
      <c r="E105" s="46" t="s">
        <v>269</v>
      </c>
      <c r="F105" s="46">
        <v>35</v>
      </c>
      <c r="G105" s="51" t="s">
        <v>212</v>
      </c>
      <c r="H105" s="48"/>
      <c r="I105" s="53">
        <v>0.013888888888888888</v>
      </c>
      <c r="J105" s="53"/>
      <c r="K105" s="53"/>
      <c r="L105" s="53"/>
      <c r="M105" s="53"/>
      <c r="N105" s="53"/>
      <c r="O105" s="53"/>
      <c r="P105" s="87"/>
      <c r="Q105" s="95">
        <f t="shared" si="6"/>
        <v>0.013888888888888888</v>
      </c>
      <c r="R105" s="68">
        <f t="shared" si="5"/>
        <v>0.013888888888888888</v>
      </c>
    </row>
    <row r="106" spans="1:18" s="17" customFormat="1" ht="10.5" customHeight="1">
      <c r="A106" s="67">
        <v>101</v>
      </c>
      <c r="B106" s="46">
        <v>1</v>
      </c>
      <c r="C106" s="178" t="s">
        <v>237</v>
      </c>
      <c r="D106" s="45">
        <v>1990</v>
      </c>
      <c r="E106" s="45" t="s">
        <v>269</v>
      </c>
      <c r="F106" s="45">
        <v>36</v>
      </c>
      <c r="G106" s="47" t="s">
        <v>216</v>
      </c>
      <c r="H106" s="48"/>
      <c r="I106" s="53"/>
      <c r="J106" s="53">
        <v>0.013993055555555555</v>
      </c>
      <c r="K106" s="53"/>
      <c r="L106" s="53"/>
      <c r="M106" s="53"/>
      <c r="N106" s="53"/>
      <c r="O106" s="53"/>
      <c r="P106" s="87"/>
      <c r="Q106" s="95">
        <f t="shared" si="6"/>
        <v>0.013993055555555555</v>
      </c>
      <c r="R106" s="68">
        <f t="shared" si="5"/>
        <v>0.013993055555555555</v>
      </c>
    </row>
    <row r="107" spans="1:18" s="17" customFormat="1" ht="10.5" customHeight="1">
      <c r="A107" s="67">
        <v>102</v>
      </c>
      <c r="B107" s="46">
        <v>1</v>
      </c>
      <c r="C107" s="178" t="s">
        <v>239</v>
      </c>
      <c r="D107" s="45">
        <v>1979</v>
      </c>
      <c r="E107" s="45" t="s">
        <v>270</v>
      </c>
      <c r="F107" s="45">
        <v>21</v>
      </c>
      <c r="G107" s="47" t="s">
        <v>226</v>
      </c>
      <c r="H107" s="48"/>
      <c r="I107" s="53"/>
      <c r="J107" s="53">
        <v>0.014270833333333335</v>
      </c>
      <c r="K107" s="53"/>
      <c r="L107" s="53"/>
      <c r="M107" s="53"/>
      <c r="N107" s="53"/>
      <c r="O107" s="53"/>
      <c r="P107" s="87"/>
      <c r="Q107" s="95">
        <f t="shared" si="6"/>
        <v>0.014270833333333335</v>
      </c>
      <c r="R107" s="68">
        <f t="shared" si="5"/>
        <v>0.014270833333333335</v>
      </c>
    </row>
    <row r="108" spans="1:18" ht="10.5" customHeight="1">
      <c r="A108" s="67">
        <v>103</v>
      </c>
      <c r="B108" s="46">
        <v>1</v>
      </c>
      <c r="C108" s="178" t="s">
        <v>30</v>
      </c>
      <c r="D108" s="45">
        <v>1962</v>
      </c>
      <c r="E108" s="45" t="s">
        <v>271</v>
      </c>
      <c r="F108" s="45">
        <v>20</v>
      </c>
      <c r="G108" s="47" t="s">
        <v>31</v>
      </c>
      <c r="H108" s="48">
        <v>0.014421296296296295</v>
      </c>
      <c r="I108" s="48"/>
      <c r="J108" s="48"/>
      <c r="K108" s="48"/>
      <c r="L108" s="48"/>
      <c r="M108" s="48"/>
      <c r="N108" s="48"/>
      <c r="O108" s="48"/>
      <c r="P108" s="84"/>
      <c r="Q108" s="95">
        <f t="shared" si="6"/>
        <v>0.014421296296296295</v>
      </c>
      <c r="R108" s="68">
        <f t="shared" si="5"/>
        <v>0.014421296296296295</v>
      </c>
    </row>
    <row r="109" spans="1:18" ht="10.5" customHeight="1">
      <c r="A109" s="67">
        <v>104</v>
      </c>
      <c r="B109" s="46">
        <v>1</v>
      </c>
      <c r="C109" s="183" t="s">
        <v>283</v>
      </c>
      <c r="D109" s="171">
        <v>1972</v>
      </c>
      <c r="E109" s="45" t="s">
        <v>270</v>
      </c>
      <c r="F109" s="45">
        <v>22</v>
      </c>
      <c r="G109" s="170" t="s">
        <v>5</v>
      </c>
      <c r="H109" s="48"/>
      <c r="I109" s="48"/>
      <c r="J109" s="48"/>
      <c r="K109" s="48"/>
      <c r="L109" s="48"/>
      <c r="M109" s="48"/>
      <c r="N109" s="48"/>
      <c r="O109" s="48"/>
      <c r="P109" s="84">
        <v>0.014618055555555556</v>
      </c>
      <c r="Q109" s="95">
        <f t="shared" si="6"/>
        <v>0.014618055555555556</v>
      </c>
      <c r="R109" s="68">
        <f t="shared" si="5"/>
        <v>0.014618055555555556</v>
      </c>
    </row>
    <row r="110" spans="1:18" s="17" customFormat="1" ht="10.5" customHeight="1">
      <c r="A110" s="67">
        <v>105</v>
      </c>
      <c r="B110" s="46">
        <v>1</v>
      </c>
      <c r="C110" s="179" t="s">
        <v>122</v>
      </c>
      <c r="D110" s="46">
        <v>1982</v>
      </c>
      <c r="E110" s="46" t="s">
        <v>269</v>
      </c>
      <c r="F110" s="46">
        <v>37</v>
      </c>
      <c r="G110" s="51" t="s">
        <v>217</v>
      </c>
      <c r="H110" s="48"/>
      <c r="I110" s="53">
        <v>0.01462962962962963</v>
      </c>
      <c r="J110" s="53"/>
      <c r="K110" s="53"/>
      <c r="L110" s="53"/>
      <c r="M110" s="53"/>
      <c r="N110" s="53"/>
      <c r="O110" s="53"/>
      <c r="P110" s="87"/>
      <c r="Q110" s="95">
        <f t="shared" si="6"/>
        <v>0.01462962962962963</v>
      </c>
      <c r="R110" s="68">
        <f t="shared" si="5"/>
        <v>0.01462962962962963</v>
      </c>
    </row>
    <row r="111" spans="1:18" s="17" customFormat="1" ht="10.5" customHeight="1">
      <c r="A111" s="67">
        <v>106</v>
      </c>
      <c r="B111" s="46">
        <v>1</v>
      </c>
      <c r="C111" s="179" t="s">
        <v>125</v>
      </c>
      <c r="D111" s="46">
        <v>1993</v>
      </c>
      <c r="E111" s="46" t="s">
        <v>269</v>
      </c>
      <c r="F111" s="46">
        <v>38</v>
      </c>
      <c r="G111" s="51" t="s">
        <v>212</v>
      </c>
      <c r="H111" s="48"/>
      <c r="I111" s="53">
        <v>0.014780092592592595</v>
      </c>
      <c r="J111" s="53"/>
      <c r="K111" s="53"/>
      <c r="L111" s="53"/>
      <c r="M111" s="53"/>
      <c r="N111" s="53"/>
      <c r="O111" s="53"/>
      <c r="P111" s="87"/>
      <c r="Q111" s="95">
        <f t="shared" si="6"/>
        <v>0.014780092592592595</v>
      </c>
      <c r="R111" s="68">
        <f t="shared" si="5"/>
        <v>0.014780092592592595</v>
      </c>
    </row>
    <row r="112" spans="1:18" s="17" customFormat="1" ht="10.5" customHeight="1">
      <c r="A112" s="67">
        <v>107</v>
      </c>
      <c r="B112" s="46">
        <v>1</v>
      </c>
      <c r="C112" s="179" t="s">
        <v>126</v>
      </c>
      <c r="D112" s="46">
        <v>1969</v>
      </c>
      <c r="E112" s="46" t="s">
        <v>271</v>
      </c>
      <c r="F112" s="46">
        <v>21</v>
      </c>
      <c r="G112" s="51" t="s">
        <v>6</v>
      </c>
      <c r="H112" s="48"/>
      <c r="I112" s="53">
        <v>0.014826388888888889</v>
      </c>
      <c r="J112" s="53"/>
      <c r="K112" s="53"/>
      <c r="L112" s="53"/>
      <c r="M112" s="53"/>
      <c r="N112" s="53"/>
      <c r="O112" s="53"/>
      <c r="P112" s="87"/>
      <c r="Q112" s="95">
        <f t="shared" si="6"/>
        <v>0.014826388888888889</v>
      </c>
      <c r="R112" s="68">
        <f t="shared" si="5"/>
        <v>0.014826388888888889</v>
      </c>
    </row>
    <row r="113" spans="1:18" s="17" customFormat="1" ht="10.5" customHeight="1">
      <c r="A113" s="67">
        <v>108</v>
      </c>
      <c r="B113" s="46">
        <v>1</v>
      </c>
      <c r="C113" s="179" t="s">
        <v>127</v>
      </c>
      <c r="D113" s="46">
        <v>1957</v>
      </c>
      <c r="E113" s="46" t="s">
        <v>272</v>
      </c>
      <c r="F113" s="46">
        <v>18</v>
      </c>
      <c r="G113" s="51" t="s">
        <v>107</v>
      </c>
      <c r="H113" s="48"/>
      <c r="I113" s="53">
        <v>0.014895833333333332</v>
      </c>
      <c r="J113" s="53"/>
      <c r="K113" s="53"/>
      <c r="L113" s="53"/>
      <c r="M113" s="53"/>
      <c r="N113" s="53"/>
      <c r="O113" s="53"/>
      <c r="P113" s="87"/>
      <c r="Q113" s="95">
        <f t="shared" si="6"/>
        <v>0.014895833333333332</v>
      </c>
      <c r="R113" s="68">
        <f t="shared" si="5"/>
        <v>0.014895833333333332</v>
      </c>
    </row>
    <row r="114" spans="1:18" s="17" customFormat="1" ht="10.5" customHeight="1">
      <c r="A114" s="67">
        <v>109</v>
      </c>
      <c r="B114" s="46">
        <v>1</v>
      </c>
      <c r="C114" s="178" t="s">
        <v>241</v>
      </c>
      <c r="D114" s="46">
        <v>1991</v>
      </c>
      <c r="E114" s="46" t="s">
        <v>269</v>
      </c>
      <c r="F114" s="46">
        <v>39</v>
      </c>
      <c r="G114" s="51" t="s">
        <v>225</v>
      </c>
      <c r="H114" s="48"/>
      <c r="I114" s="53"/>
      <c r="J114" s="53">
        <v>0.015081018518518516</v>
      </c>
      <c r="K114" s="53"/>
      <c r="L114" s="53"/>
      <c r="M114" s="53"/>
      <c r="N114" s="53"/>
      <c r="O114" s="53"/>
      <c r="P114" s="87"/>
      <c r="Q114" s="95">
        <f t="shared" si="6"/>
        <v>0.015081018518518516</v>
      </c>
      <c r="R114" s="68">
        <f t="shared" si="5"/>
        <v>0.015081018518518516</v>
      </c>
    </row>
    <row r="115" spans="1:18" s="17" customFormat="1" ht="10.5" customHeight="1">
      <c r="A115" s="67">
        <v>110</v>
      </c>
      <c r="B115" s="46">
        <v>1</v>
      </c>
      <c r="C115" s="179" t="s">
        <v>128</v>
      </c>
      <c r="D115" s="46">
        <v>1993</v>
      </c>
      <c r="E115" s="46" t="s">
        <v>269</v>
      </c>
      <c r="F115" s="46">
        <v>40</v>
      </c>
      <c r="G115" s="51" t="s">
        <v>212</v>
      </c>
      <c r="H115" s="48"/>
      <c r="I115" s="53">
        <v>0.015092592592592593</v>
      </c>
      <c r="J115" s="53"/>
      <c r="K115" s="53"/>
      <c r="L115" s="53"/>
      <c r="M115" s="53"/>
      <c r="N115" s="53"/>
      <c r="O115" s="53"/>
      <c r="P115" s="87"/>
      <c r="Q115" s="95">
        <f t="shared" si="6"/>
        <v>0.015092592592592593</v>
      </c>
      <c r="R115" s="68">
        <f t="shared" si="5"/>
        <v>0.015092592592592593</v>
      </c>
    </row>
    <row r="116" spans="1:18" s="17" customFormat="1" ht="10.5" customHeight="1">
      <c r="A116" s="67">
        <v>111</v>
      </c>
      <c r="B116" s="46">
        <v>1</v>
      </c>
      <c r="C116" s="179" t="s">
        <v>129</v>
      </c>
      <c r="D116" s="46">
        <v>1951</v>
      </c>
      <c r="E116" s="46" t="s">
        <v>272</v>
      </c>
      <c r="F116" s="46">
        <v>19</v>
      </c>
      <c r="G116" s="51" t="s">
        <v>5</v>
      </c>
      <c r="H116" s="48"/>
      <c r="I116" s="53">
        <v>0.015150462962962963</v>
      </c>
      <c r="J116" s="53"/>
      <c r="K116" s="53"/>
      <c r="L116" s="53"/>
      <c r="M116" s="53"/>
      <c r="N116" s="53"/>
      <c r="O116" s="53"/>
      <c r="P116" s="87"/>
      <c r="Q116" s="95">
        <f t="shared" si="6"/>
        <v>0.015150462962962963</v>
      </c>
      <c r="R116" s="68">
        <f t="shared" si="5"/>
        <v>0.015150462962962963</v>
      </c>
    </row>
    <row r="117" spans="1:18" s="17" customFormat="1" ht="10.5" customHeight="1">
      <c r="A117" s="67">
        <v>112</v>
      </c>
      <c r="B117" s="46">
        <v>1</v>
      </c>
      <c r="C117" s="179" t="s">
        <v>130</v>
      </c>
      <c r="D117" s="46">
        <v>1991</v>
      </c>
      <c r="E117" s="46" t="s">
        <v>269</v>
      </c>
      <c r="F117" s="46">
        <v>41</v>
      </c>
      <c r="G117" s="51" t="s">
        <v>24</v>
      </c>
      <c r="H117" s="48"/>
      <c r="I117" s="53">
        <v>0.015162037037037036</v>
      </c>
      <c r="J117" s="53"/>
      <c r="K117" s="53"/>
      <c r="L117" s="53"/>
      <c r="M117" s="53"/>
      <c r="N117" s="53"/>
      <c r="O117" s="53"/>
      <c r="P117" s="87"/>
      <c r="Q117" s="95">
        <f t="shared" si="6"/>
        <v>0.015162037037037036</v>
      </c>
      <c r="R117" s="68">
        <f t="shared" si="5"/>
        <v>0.015162037037037036</v>
      </c>
    </row>
    <row r="118" spans="1:18" s="17" customFormat="1" ht="10.5" customHeight="1">
      <c r="A118" s="67">
        <v>113</v>
      </c>
      <c r="B118" s="46">
        <v>1</v>
      </c>
      <c r="C118" s="179" t="s">
        <v>131</v>
      </c>
      <c r="D118" s="46">
        <v>1950</v>
      </c>
      <c r="E118" s="46" t="s">
        <v>272</v>
      </c>
      <c r="F118" s="46">
        <v>20</v>
      </c>
      <c r="G118" s="51" t="s">
        <v>225</v>
      </c>
      <c r="H118" s="48"/>
      <c r="I118" s="53">
        <v>0.01525462962962963</v>
      </c>
      <c r="J118" s="53"/>
      <c r="K118" s="53"/>
      <c r="L118" s="53"/>
      <c r="M118" s="53"/>
      <c r="N118" s="53"/>
      <c r="O118" s="53"/>
      <c r="P118" s="87"/>
      <c r="Q118" s="95">
        <f t="shared" si="6"/>
        <v>0.01525462962962963</v>
      </c>
      <c r="R118" s="68">
        <f t="shared" si="5"/>
        <v>0.01525462962962963</v>
      </c>
    </row>
    <row r="119" spans="1:18" s="17" customFormat="1" ht="10.5" customHeight="1">
      <c r="A119" s="67">
        <v>114</v>
      </c>
      <c r="B119" s="46">
        <v>1</v>
      </c>
      <c r="C119" s="178" t="s">
        <v>248</v>
      </c>
      <c r="D119" s="45">
        <v>1989</v>
      </c>
      <c r="E119" s="45" t="s">
        <v>269</v>
      </c>
      <c r="F119" s="45">
        <v>42</v>
      </c>
      <c r="G119" s="51" t="s">
        <v>249</v>
      </c>
      <c r="H119" s="48"/>
      <c r="I119" s="53"/>
      <c r="J119" s="53"/>
      <c r="K119" s="49">
        <v>0.015405092592592593</v>
      </c>
      <c r="L119" s="49"/>
      <c r="M119" s="49"/>
      <c r="N119" s="49"/>
      <c r="O119" s="56"/>
      <c r="P119" s="92"/>
      <c r="Q119" s="95">
        <f t="shared" si="6"/>
        <v>0.015405092592592593</v>
      </c>
      <c r="R119" s="68">
        <f t="shared" si="5"/>
        <v>0.015405092592592593</v>
      </c>
    </row>
    <row r="120" spans="1:18" s="17" customFormat="1" ht="10.5" customHeight="1">
      <c r="A120" s="67">
        <v>115</v>
      </c>
      <c r="B120" s="46">
        <v>1</v>
      </c>
      <c r="C120" s="182" t="s">
        <v>283</v>
      </c>
      <c r="D120" s="45">
        <v>1972</v>
      </c>
      <c r="E120" s="45" t="s">
        <v>270</v>
      </c>
      <c r="F120" s="45">
        <v>23</v>
      </c>
      <c r="G120" s="51" t="s">
        <v>5</v>
      </c>
      <c r="H120" s="48"/>
      <c r="I120" s="53"/>
      <c r="J120" s="53"/>
      <c r="K120" s="49"/>
      <c r="L120" s="49"/>
      <c r="M120" s="49">
        <v>0.01542824074074074</v>
      </c>
      <c r="N120" s="49"/>
      <c r="O120" s="56"/>
      <c r="P120" s="92"/>
      <c r="Q120" s="95">
        <f t="shared" si="6"/>
        <v>0.01542824074074074</v>
      </c>
      <c r="R120" s="68">
        <f t="shared" si="5"/>
        <v>0.01542824074074074</v>
      </c>
    </row>
    <row r="121" spans="1:18" s="17" customFormat="1" ht="10.5" customHeight="1">
      <c r="A121" s="67">
        <v>116</v>
      </c>
      <c r="B121" s="46">
        <v>1</v>
      </c>
      <c r="C121" s="178" t="s">
        <v>266</v>
      </c>
      <c r="D121" s="45">
        <v>1964</v>
      </c>
      <c r="E121" s="45" t="s">
        <v>271</v>
      </c>
      <c r="F121" s="45">
        <v>22</v>
      </c>
      <c r="G121" s="51" t="s">
        <v>5</v>
      </c>
      <c r="H121" s="48"/>
      <c r="I121" s="53"/>
      <c r="J121" s="53"/>
      <c r="K121" s="49"/>
      <c r="L121" s="49">
        <v>0.01542824074074074</v>
      </c>
      <c r="M121" s="49"/>
      <c r="N121" s="49"/>
      <c r="O121" s="56"/>
      <c r="P121" s="92"/>
      <c r="Q121" s="95">
        <f t="shared" si="6"/>
        <v>0.01542824074074074</v>
      </c>
      <c r="R121" s="68">
        <f t="shared" si="5"/>
        <v>0.01542824074074074</v>
      </c>
    </row>
    <row r="122" spans="1:18" s="17" customFormat="1" ht="10.5" customHeight="1">
      <c r="A122" s="67">
        <v>117</v>
      </c>
      <c r="B122" s="46">
        <v>1</v>
      </c>
      <c r="C122" s="179" t="s">
        <v>136</v>
      </c>
      <c r="D122" s="46">
        <v>1960</v>
      </c>
      <c r="E122" s="46" t="s">
        <v>271</v>
      </c>
      <c r="F122" s="46">
        <v>23</v>
      </c>
      <c r="G122" s="51" t="s">
        <v>225</v>
      </c>
      <c r="H122" s="48"/>
      <c r="I122" s="53">
        <v>0.015509259259259257</v>
      </c>
      <c r="J122" s="53"/>
      <c r="K122" s="53"/>
      <c r="L122" s="53"/>
      <c r="M122" s="53"/>
      <c r="N122" s="53"/>
      <c r="O122" s="53"/>
      <c r="P122" s="87"/>
      <c r="Q122" s="95">
        <f t="shared" si="6"/>
        <v>0.015509259259259257</v>
      </c>
      <c r="R122" s="68">
        <f t="shared" si="5"/>
        <v>0.015509259259259257</v>
      </c>
    </row>
    <row r="123" spans="1:18" s="17" customFormat="1" ht="10.5" customHeight="1">
      <c r="A123" s="67">
        <v>118</v>
      </c>
      <c r="B123" s="46">
        <v>1</v>
      </c>
      <c r="C123" s="179" t="s">
        <v>137</v>
      </c>
      <c r="D123" s="46"/>
      <c r="E123" s="46"/>
      <c r="F123" s="46"/>
      <c r="G123" s="51" t="s">
        <v>224</v>
      </c>
      <c r="H123" s="48"/>
      <c r="I123" s="53">
        <v>0.015578703703703704</v>
      </c>
      <c r="J123" s="53"/>
      <c r="K123" s="53"/>
      <c r="L123" s="53"/>
      <c r="M123" s="53"/>
      <c r="N123" s="53"/>
      <c r="O123" s="53"/>
      <c r="P123" s="87"/>
      <c r="Q123" s="95">
        <f t="shared" si="6"/>
        <v>0.015578703703703704</v>
      </c>
      <c r="R123" s="68">
        <f t="shared" si="5"/>
        <v>0.015578703703703704</v>
      </c>
    </row>
    <row r="124" spans="1:18" s="17" customFormat="1" ht="10.5" customHeight="1">
      <c r="A124" s="67">
        <v>119</v>
      </c>
      <c r="B124" s="46">
        <v>1</v>
      </c>
      <c r="C124" s="179" t="s">
        <v>250</v>
      </c>
      <c r="D124" s="46">
        <v>1992</v>
      </c>
      <c r="E124" s="46" t="s">
        <v>269</v>
      </c>
      <c r="F124" s="46"/>
      <c r="G124" s="51" t="s">
        <v>107</v>
      </c>
      <c r="H124" s="48"/>
      <c r="I124" s="53"/>
      <c r="J124" s="53"/>
      <c r="K124" s="49">
        <v>0.01579861111111111</v>
      </c>
      <c r="L124" s="49"/>
      <c r="M124" s="49"/>
      <c r="N124" s="49"/>
      <c r="O124" s="56"/>
      <c r="P124" s="92"/>
      <c r="Q124" s="95">
        <f t="shared" si="6"/>
        <v>0.01579861111111111</v>
      </c>
      <c r="R124" s="68">
        <f t="shared" si="5"/>
        <v>0.01579861111111111</v>
      </c>
    </row>
    <row r="125" spans="1:18" s="17" customFormat="1" ht="10.5" customHeight="1">
      <c r="A125" s="67">
        <v>120</v>
      </c>
      <c r="B125" s="46">
        <v>1</v>
      </c>
      <c r="C125" s="183" t="s">
        <v>346</v>
      </c>
      <c r="D125" s="171">
        <v>1968</v>
      </c>
      <c r="E125" s="46" t="s">
        <v>271</v>
      </c>
      <c r="F125" s="46"/>
      <c r="G125" s="51" t="s">
        <v>5</v>
      </c>
      <c r="H125" s="48"/>
      <c r="I125" s="53"/>
      <c r="J125" s="53"/>
      <c r="K125" s="49"/>
      <c r="L125" s="49"/>
      <c r="M125" s="49"/>
      <c r="N125" s="49"/>
      <c r="O125" s="56"/>
      <c r="P125" s="92">
        <v>0.015833333333333335</v>
      </c>
      <c r="Q125" s="95">
        <f t="shared" si="6"/>
        <v>0.015833333333333335</v>
      </c>
      <c r="R125" s="68">
        <f t="shared" si="5"/>
        <v>0.015833333333333335</v>
      </c>
    </row>
    <row r="126" spans="1:18" s="17" customFormat="1" ht="10.5" customHeight="1">
      <c r="A126" s="67">
        <v>121</v>
      </c>
      <c r="B126" s="46">
        <v>1</v>
      </c>
      <c r="C126" s="179" t="s">
        <v>251</v>
      </c>
      <c r="D126" s="46">
        <v>1979</v>
      </c>
      <c r="E126" s="46" t="s">
        <v>270</v>
      </c>
      <c r="F126" s="46"/>
      <c r="G126" s="51" t="s">
        <v>5</v>
      </c>
      <c r="H126" s="48"/>
      <c r="I126" s="53"/>
      <c r="J126" s="53"/>
      <c r="K126" s="49">
        <v>0.015868055555555555</v>
      </c>
      <c r="L126" s="49"/>
      <c r="M126" s="49"/>
      <c r="N126" s="49"/>
      <c r="O126" s="56"/>
      <c r="P126" s="92"/>
      <c r="Q126" s="95">
        <f t="shared" si="6"/>
        <v>0.015868055555555555</v>
      </c>
      <c r="R126" s="68">
        <f t="shared" si="5"/>
        <v>0.015868055555555555</v>
      </c>
    </row>
    <row r="127" spans="1:18" s="17" customFormat="1" ht="10.5" customHeight="1">
      <c r="A127" s="67">
        <v>122</v>
      </c>
      <c r="B127" s="46">
        <v>1</v>
      </c>
      <c r="C127" s="179" t="s">
        <v>140</v>
      </c>
      <c r="D127" s="46">
        <v>1983</v>
      </c>
      <c r="E127" s="46" t="s">
        <v>269</v>
      </c>
      <c r="F127" s="46"/>
      <c r="G127" s="51" t="s">
        <v>5</v>
      </c>
      <c r="H127" s="48"/>
      <c r="I127" s="53">
        <v>0.015914351851851853</v>
      </c>
      <c r="J127" s="53"/>
      <c r="K127" s="53"/>
      <c r="L127" s="53"/>
      <c r="M127" s="53"/>
      <c r="N127" s="53"/>
      <c r="O127" s="53"/>
      <c r="P127" s="87"/>
      <c r="Q127" s="95">
        <f t="shared" si="6"/>
        <v>0.015914351851851853</v>
      </c>
      <c r="R127" s="68">
        <f t="shared" si="5"/>
        <v>0.015914351851851853</v>
      </c>
    </row>
    <row r="128" spans="1:18" s="17" customFormat="1" ht="10.5" customHeight="1">
      <c r="A128" s="67">
        <v>123</v>
      </c>
      <c r="B128" s="46">
        <v>1</v>
      </c>
      <c r="C128" s="179" t="s">
        <v>265</v>
      </c>
      <c r="D128" s="46">
        <v>1953</v>
      </c>
      <c r="E128" s="46" t="s">
        <v>272</v>
      </c>
      <c r="F128" s="46"/>
      <c r="G128" s="51" t="s">
        <v>225</v>
      </c>
      <c r="H128" s="48"/>
      <c r="I128" s="53"/>
      <c r="J128" s="53"/>
      <c r="K128" s="53"/>
      <c r="L128" s="53">
        <v>0.016087962962962964</v>
      </c>
      <c r="M128" s="53"/>
      <c r="N128" s="53"/>
      <c r="O128" s="53"/>
      <c r="P128" s="87"/>
      <c r="Q128" s="95">
        <f t="shared" si="6"/>
        <v>0.016087962962962964</v>
      </c>
      <c r="R128" s="68">
        <f t="shared" si="5"/>
        <v>0.016087962962962964</v>
      </c>
    </row>
    <row r="129" spans="1:18" s="17" customFormat="1" ht="10.5" customHeight="1">
      <c r="A129" s="67">
        <v>124</v>
      </c>
      <c r="B129" s="46">
        <v>1</v>
      </c>
      <c r="C129" s="178" t="s">
        <v>252</v>
      </c>
      <c r="D129" s="45">
        <v>1968</v>
      </c>
      <c r="E129" s="45" t="s">
        <v>271</v>
      </c>
      <c r="F129" s="45"/>
      <c r="G129" s="47" t="s">
        <v>5</v>
      </c>
      <c r="H129" s="48"/>
      <c r="I129" s="53"/>
      <c r="J129" s="53"/>
      <c r="K129" s="49">
        <v>0.01613425925925926</v>
      </c>
      <c r="L129" s="49"/>
      <c r="M129" s="49"/>
      <c r="N129" s="49"/>
      <c r="O129" s="56"/>
      <c r="P129" s="92"/>
      <c r="Q129" s="95">
        <f t="shared" si="6"/>
        <v>0.01613425925925926</v>
      </c>
      <c r="R129" s="68">
        <f t="shared" si="5"/>
        <v>0.01613425925925926</v>
      </c>
    </row>
    <row r="130" spans="1:18" s="17" customFormat="1" ht="10.5" customHeight="1">
      <c r="A130" s="67">
        <v>125</v>
      </c>
      <c r="B130" s="46">
        <v>1</v>
      </c>
      <c r="C130" s="179" t="s">
        <v>143</v>
      </c>
      <c r="D130" s="46"/>
      <c r="E130" s="46"/>
      <c r="F130" s="46"/>
      <c r="G130" s="51" t="s">
        <v>107</v>
      </c>
      <c r="H130" s="48"/>
      <c r="I130" s="53">
        <v>0.01615740740740741</v>
      </c>
      <c r="J130" s="53"/>
      <c r="K130" s="53"/>
      <c r="L130" s="53"/>
      <c r="M130" s="53"/>
      <c r="N130" s="53"/>
      <c r="O130" s="53"/>
      <c r="P130" s="87"/>
      <c r="Q130" s="95">
        <f t="shared" si="6"/>
        <v>0.01615740740740741</v>
      </c>
      <c r="R130" s="68">
        <f t="shared" si="5"/>
        <v>0.01615740740740741</v>
      </c>
    </row>
    <row r="131" spans="1:18" s="17" customFormat="1" ht="10.5" customHeight="1">
      <c r="A131" s="67">
        <v>126</v>
      </c>
      <c r="B131" s="46">
        <v>1</v>
      </c>
      <c r="C131" s="182" t="s">
        <v>301</v>
      </c>
      <c r="D131" s="44">
        <v>1970</v>
      </c>
      <c r="E131" s="46" t="s">
        <v>270</v>
      </c>
      <c r="F131" s="46"/>
      <c r="G131" s="36" t="s">
        <v>302</v>
      </c>
      <c r="H131" s="48"/>
      <c r="I131" s="53"/>
      <c r="J131" s="53"/>
      <c r="K131" s="53"/>
      <c r="L131" s="53"/>
      <c r="M131" s="53"/>
      <c r="N131" s="53">
        <v>0.016273148148148148</v>
      </c>
      <c r="O131" s="53"/>
      <c r="P131" s="87"/>
      <c r="Q131" s="95">
        <f t="shared" si="6"/>
        <v>0.016273148148148148</v>
      </c>
      <c r="R131" s="68">
        <f t="shared" si="5"/>
        <v>0.016273148148148148</v>
      </c>
    </row>
    <row r="132" spans="1:18" s="17" customFormat="1" ht="10.5" customHeight="1">
      <c r="A132" s="67">
        <v>127</v>
      </c>
      <c r="B132" s="46">
        <v>1</v>
      </c>
      <c r="C132" s="183" t="s">
        <v>349</v>
      </c>
      <c r="D132" s="171">
        <v>1968</v>
      </c>
      <c r="E132" s="46" t="s">
        <v>271</v>
      </c>
      <c r="F132" s="46"/>
      <c r="G132" s="170" t="s">
        <v>5</v>
      </c>
      <c r="H132" s="48"/>
      <c r="I132" s="53"/>
      <c r="J132" s="53"/>
      <c r="K132" s="53"/>
      <c r="L132" s="53"/>
      <c r="M132" s="53"/>
      <c r="N132" s="53"/>
      <c r="O132" s="53"/>
      <c r="P132" s="87">
        <v>0.016238425925925924</v>
      </c>
      <c r="Q132" s="95">
        <f t="shared" si="6"/>
        <v>0.016238425925925924</v>
      </c>
      <c r="R132" s="68">
        <f t="shared" si="5"/>
        <v>0.016238425925925924</v>
      </c>
    </row>
    <row r="133" spans="1:18" s="17" customFormat="1" ht="10.5" customHeight="1">
      <c r="A133" s="67">
        <v>128</v>
      </c>
      <c r="B133" s="46">
        <v>1</v>
      </c>
      <c r="C133" s="182" t="s">
        <v>322</v>
      </c>
      <c r="D133" s="44">
        <v>1954</v>
      </c>
      <c r="E133" s="46" t="s">
        <v>272</v>
      </c>
      <c r="F133" s="46"/>
      <c r="G133" s="36" t="s">
        <v>5</v>
      </c>
      <c r="H133" s="48"/>
      <c r="I133" s="53"/>
      <c r="J133" s="53"/>
      <c r="K133" s="53"/>
      <c r="L133" s="53"/>
      <c r="M133" s="53"/>
      <c r="N133" s="53"/>
      <c r="O133" s="53">
        <v>0.016412037037037037</v>
      </c>
      <c r="P133" s="87"/>
      <c r="Q133" s="95">
        <f t="shared" si="6"/>
        <v>0.016412037037037037</v>
      </c>
      <c r="R133" s="68">
        <f t="shared" si="5"/>
        <v>0.016412037037037037</v>
      </c>
    </row>
    <row r="134" spans="1:18" s="17" customFormat="1" ht="10.5" customHeight="1">
      <c r="A134" s="67">
        <v>129</v>
      </c>
      <c r="B134" s="46">
        <v>1</v>
      </c>
      <c r="C134" s="179" t="s">
        <v>145</v>
      </c>
      <c r="D134" s="46">
        <v>1960</v>
      </c>
      <c r="E134" s="46" t="s">
        <v>271</v>
      </c>
      <c r="F134" s="46"/>
      <c r="G134" s="51" t="s">
        <v>5</v>
      </c>
      <c r="H134" s="48"/>
      <c r="I134" s="53">
        <v>0.01650462962962963</v>
      </c>
      <c r="J134" s="53"/>
      <c r="K134" s="53"/>
      <c r="L134" s="53"/>
      <c r="M134" s="53"/>
      <c r="N134" s="53"/>
      <c r="O134" s="53"/>
      <c r="P134" s="87"/>
      <c r="Q134" s="95">
        <f t="shared" si="6"/>
        <v>0.01650462962962963</v>
      </c>
      <c r="R134" s="68">
        <f t="shared" si="5"/>
        <v>0.01650462962962963</v>
      </c>
    </row>
    <row r="135" spans="1:18" s="17" customFormat="1" ht="10.5" customHeight="1">
      <c r="A135" s="67">
        <v>130</v>
      </c>
      <c r="B135" s="46">
        <v>1</v>
      </c>
      <c r="C135" s="179" t="s">
        <v>146</v>
      </c>
      <c r="D135" s="46">
        <v>1957</v>
      </c>
      <c r="E135" s="46" t="s">
        <v>272</v>
      </c>
      <c r="F135" s="46"/>
      <c r="G135" s="47" t="s">
        <v>6</v>
      </c>
      <c r="H135" s="48"/>
      <c r="I135" s="53">
        <v>0.016550925925925924</v>
      </c>
      <c r="J135" s="53"/>
      <c r="K135" s="53"/>
      <c r="L135" s="53"/>
      <c r="M135" s="53"/>
      <c r="N135" s="53"/>
      <c r="O135" s="53"/>
      <c r="P135" s="87"/>
      <c r="Q135" s="95">
        <f t="shared" si="6"/>
        <v>0.016550925925925924</v>
      </c>
      <c r="R135" s="68">
        <f t="shared" si="5"/>
        <v>0.016550925925925924</v>
      </c>
    </row>
    <row r="136" spans="1:18" s="17" customFormat="1" ht="10.5" customHeight="1">
      <c r="A136" s="67">
        <v>131</v>
      </c>
      <c r="B136" s="46">
        <v>1</v>
      </c>
      <c r="C136" s="182" t="s">
        <v>285</v>
      </c>
      <c r="D136" s="46">
        <v>1989</v>
      </c>
      <c r="E136" s="46" t="s">
        <v>269</v>
      </c>
      <c r="F136" s="46"/>
      <c r="G136" s="173" t="s">
        <v>224</v>
      </c>
      <c r="H136" s="48"/>
      <c r="I136" s="53"/>
      <c r="J136" s="53"/>
      <c r="K136" s="53"/>
      <c r="L136" s="53"/>
      <c r="M136" s="53">
        <v>0.016550925925925924</v>
      </c>
      <c r="N136" s="53"/>
      <c r="O136" s="53"/>
      <c r="P136" s="87"/>
      <c r="Q136" s="95">
        <f t="shared" si="6"/>
        <v>0.016550925925925924</v>
      </c>
      <c r="R136" s="68">
        <f t="shared" si="5"/>
        <v>0.016550925925925924</v>
      </c>
    </row>
    <row r="137" spans="1:18" s="17" customFormat="1" ht="10.5" customHeight="1">
      <c r="A137" s="67">
        <v>132</v>
      </c>
      <c r="B137" s="46">
        <v>1</v>
      </c>
      <c r="C137" s="179" t="s">
        <v>147</v>
      </c>
      <c r="D137" s="46">
        <v>1952</v>
      </c>
      <c r="E137" s="46" t="s">
        <v>272</v>
      </c>
      <c r="F137" s="46"/>
      <c r="G137" s="51" t="s">
        <v>5</v>
      </c>
      <c r="H137" s="48"/>
      <c r="I137" s="53">
        <v>0.01659722222222222</v>
      </c>
      <c r="J137" s="53"/>
      <c r="K137" s="53"/>
      <c r="L137" s="53"/>
      <c r="M137" s="53"/>
      <c r="N137" s="53"/>
      <c r="O137" s="53"/>
      <c r="P137" s="87"/>
      <c r="Q137" s="95">
        <f t="shared" si="6"/>
        <v>0.01659722222222222</v>
      </c>
      <c r="R137" s="68">
        <f t="shared" si="5"/>
        <v>0.01659722222222222</v>
      </c>
    </row>
    <row r="138" spans="1:18" s="17" customFormat="1" ht="10.5" customHeight="1">
      <c r="A138" s="67">
        <v>133</v>
      </c>
      <c r="B138" s="46">
        <v>1</v>
      </c>
      <c r="C138" s="179" t="s">
        <v>148</v>
      </c>
      <c r="D138" s="46"/>
      <c r="E138" s="46"/>
      <c r="F138" s="46"/>
      <c r="G138" s="51" t="s">
        <v>5</v>
      </c>
      <c r="H138" s="48"/>
      <c r="I138" s="53">
        <v>0.016631944444444446</v>
      </c>
      <c r="J138" s="53"/>
      <c r="K138" s="53"/>
      <c r="L138" s="53"/>
      <c r="M138" s="53"/>
      <c r="N138" s="53"/>
      <c r="O138" s="53"/>
      <c r="P138" s="87"/>
      <c r="Q138" s="95">
        <f t="shared" si="6"/>
        <v>0.016631944444444446</v>
      </c>
      <c r="R138" s="68">
        <f t="shared" si="5"/>
        <v>0.016631944444444446</v>
      </c>
    </row>
    <row r="139" spans="1:18" s="17" customFormat="1" ht="10.5" customHeight="1">
      <c r="A139" s="67">
        <v>134</v>
      </c>
      <c r="B139" s="46">
        <v>1</v>
      </c>
      <c r="C139" s="179" t="s">
        <v>151</v>
      </c>
      <c r="D139" s="46"/>
      <c r="E139" s="46"/>
      <c r="F139" s="46"/>
      <c r="G139" s="51" t="s">
        <v>214</v>
      </c>
      <c r="H139" s="48"/>
      <c r="I139" s="53">
        <v>0.01695601851851852</v>
      </c>
      <c r="J139" s="53"/>
      <c r="K139" s="53"/>
      <c r="L139" s="53"/>
      <c r="M139" s="53"/>
      <c r="N139" s="53"/>
      <c r="O139" s="53"/>
      <c r="P139" s="87"/>
      <c r="Q139" s="95">
        <f t="shared" si="6"/>
        <v>0.01695601851851852</v>
      </c>
      <c r="R139" s="68">
        <f t="shared" si="5"/>
        <v>0.01695601851851852</v>
      </c>
    </row>
    <row r="140" spans="1:18" s="17" customFormat="1" ht="10.5" customHeight="1">
      <c r="A140" s="67">
        <v>135</v>
      </c>
      <c r="B140" s="46">
        <v>1</v>
      </c>
      <c r="C140" s="179" t="s">
        <v>152</v>
      </c>
      <c r="D140" s="46">
        <v>1942</v>
      </c>
      <c r="E140" s="46" t="s">
        <v>275</v>
      </c>
      <c r="F140" s="46"/>
      <c r="G140" s="51" t="s">
        <v>211</v>
      </c>
      <c r="H140" s="48"/>
      <c r="I140" s="53">
        <v>0.01702546296296296</v>
      </c>
      <c r="J140" s="53"/>
      <c r="K140" s="53"/>
      <c r="L140" s="53"/>
      <c r="M140" s="53"/>
      <c r="N140" s="53"/>
      <c r="O140" s="53"/>
      <c r="P140" s="87"/>
      <c r="Q140" s="95">
        <f t="shared" si="6"/>
        <v>0.01702546296296296</v>
      </c>
      <c r="R140" s="68">
        <f t="shared" si="5"/>
        <v>0.01702546296296296</v>
      </c>
    </row>
    <row r="141" spans="1:18" s="17" customFormat="1" ht="10.5" customHeight="1">
      <c r="A141" s="67">
        <v>136</v>
      </c>
      <c r="B141" s="46">
        <v>1</v>
      </c>
      <c r="C141" s="183" t="s">
        <v>347</v>
      </c>
      <c r="D141" s="171">
        <v>1998</v>
      </c>
      <c r="E141" s="46" t="s">
        <v>269</v>
      </c>
      <c r="F141" s="46"/>
      <c r="G141" s="170" t="s">
        <v>348</v>
      </c>
      <c r="H141" s="48"/>
      <c r="I141" s="53"/>
      <c r="J141" s="53"/>
      <c r="K141" s="53"/>
      <c r="L141" s="53"/>
      <c r="M141" s="53"/>
      <c r="N141" s="53"/>
      <c r="O141" s="53"/>
      <c r="P141" s="87">
        <v>0.01716435185185185</v>
      </c>
      <c r="Q141" s="95">
        <f t="shared" si="6"/>
        <v>0.01716435185185185</v>
      </c>
      <c r="R141" s="68">
        <f t="shared" si="5"/>
        <v>0.01716435185185185</v>
      </c>
    </row>
    <row r="142" spans="1:18" s="17" customFormat="1" ht="10.5" customHeight="1">
      <c r="A142" s="67">
        <v>137</v>
      </c>
      <c r="B142" s="46">
        <v>1</v>
      </c>
      <c r="C142" s="182" t="s">
        <v>304</v>
      </c>
      <c r="D142" s="44">
        <v>1987</v>
      </c>
      <c r="E142" s="46" t="s">
        <v>269</v>
      </c>
      <c r="F142" s="46"/>
      <c r="G142" s="36" t="s">
        <v>224</v>
      </c>
      <c r="H142" s="48"/>
      <c r="I142" s="53"/>
      <c r="J142" s="53"/>
      <c r="K142" s="53"/>
      <c r="L142" s="53"/>
      <c r="M142" s="53"/>
      <c r="N142" s="53">
        <v>0.017233796296296296</v>
      </c>
      <c r="O142" s="53"/>
      <c r="P142" s="87"/>
      <c r="Q142" s="95">
        <f t="shared" si="6"/>
        <v>0.017233796296296296</v>
      </c>
      <c r="R142" s="68">
        <f t="shared" si="5"/>
        <v>0.017233796296296296</v>
      </c>
    </row>
    <row r="143" spans="1:18" s="17" customFormat="1" ht="10.5" customHeight="1">
      <c r="A143" s="67">
        <v>138</v>
      </c>
      <c r="B143" s="46">
        <v>1</v>
      </c>
      <c r="C143" s="182" t="s">
        <v>305</v>
      </c>
      <c r="D143" s="44">
        <v>1973</v>
      </c>
      <c r="E143" s="46" t="s">
        <v>270</v>
      </c>
      <c r="F143" s="46"/>
      <c r="G143" s="36" t="s">
        <v>5</v>
      </c>
      <c r="H143" s="48"/>
      <c r="I143" s="53"/>
      <c r="J143" s="53"/>
      <c r="K143" s="53"/>
      <c r="L143" s="53"/>
      <c r="M143" s="53"/>
      <c r="N143" s="53">
        <v>0.017407407407407406</v>
      </c>
      <c r="O143" s="53"/>
      <c r="P143" s="87"/>
      <c r="Q143" s="95">
        <f t="shared" si="6"/>
        <v>0.017407407407407406</v>
      </c>
      <c r="R143" s="68">
        <f t="shared" si="5"/>
        <v>0.017407407407407406</v>
      </c>
    </row>
    <row r="144" spans="1:18" s="17" customFormat="1" ht="10.5" customHeight="1">
      <c r="A144" s="67">
        <v>139</v>
      </c>
      <c r="B144" s="46">
        <v>1</v>
      </c>
      <c r="C144" s="179" t="s">
        <v>155</v>
      </c>
      <c r="D144" s="46"/>
      <c r="E144" s="46"/>
      <c r="F144" s="46"/>
      <c r="G144" s="51" t="s">
        <v>227</v>
      </c>
      <c r="H144" s="48"/>
      <c r="I144" s="53">
        <v>0.01752314814814815</v>
      </c>
      <c r="J144" s="53"/>
      <c r="K144" s="53"/>
      <c r="L144" s="53"/>
      <c r="M144" s="53"/>
      <c r="N144" s="53"/>
      <c r="O144" s="53"/>
      <c r="P144" s="87"/>
      <c r="Q144" s="95">
        <f t="shared" si="6"/>
        <v>0.01752314814814815</v>
      </c>
      <c r="R144" s="68">
        <f t="shared" si="5"/>
        <v>0.01752314814814815</v>
      </c>
    </row>
    <row r="145" spans="1:18" s="17" customFormat="1" ht="10.5" customHeight="1">
      <c r="A145" s="67">
        <v>140</v>
      </c>
      <c r="B145" s="46">
        <v>1</v>
      </c>
      <c r="C145" s="179" t="s">
        <v>156</v>
      </c>
      <c r="D145" s="46"/>
      <c r="E145" s="46"/>
      <c r="F145" s="46"/>
      <c r="G145" s="51" t="s">
        <v>227</v>
      </c>
      <c r="H145" s="48"/>
      <c r="I145" s="53">
        <v>0.017534722222222222</v>
      </c>
      <c r="J145" s="53"/>
      <c r="K145" s="53"/>
      <c r="L145" s="53"/>
      <c r="M145" s="53"/>
      <c r="N145" s="53"/>
      <c r="O145" s="53"/>
      <c r="P145" s="87"/>
      <c r="Q145" s="95">
        <f t="shared" si="6"/>
        <v>0.017534722222222222</v>
      </c>
      <c r="R145" s="68">
        <f t="shared" si="5"/>
        <v>0.017534722222222222</v>
      </c>
    </row>
    <row r="146" spans="1:18" s="17" customFormat="1" ht="10.5" customHeight="1">
      <c r="A146" s="67">
        <v>141</v>
      </c>
      <c r="B146" s="46">
        <v>1</v>
      </c>
      <c r="C146" s="182" t="s">
        <v>287</v>
      </c>
      <c r="D146" s="46">
        <v>1994</v>
      </c>
      <c r="E146" s="46" t="s">
        <v>269</v>
      </c>
      <c r="F146" s="46"/>
      <c r="G146" s="40" t="s">
        <v>224</v>
      </c>
      <c r="H146" s="48"/>
      <c r="I146" s="53"/>
      <c r="J146" s="53"/>
      <c r="K146" s="53"/>
      <c r="L146" s="53"/>
      <c r="M146" s="53">
        <v>0.017592592592592594</v>
      </c>
      <c r="N146" s="53"/>
      <c r="O146" s="53"/>
      <c r="P146" s="87"/>
      <c r="Q146" s="95">
        <f t="shared" si="6"/>
        <v>0.017592592592592594</v>
      </c>
      <c r="R146" s="68">
        <f t="shared" si="5"/>
        <v>0.017592592592592594</v>
      </c>
    </row>
    <row r="147" spans="1:18" s="17" customFormat="1" ht="10.5" customHeight="1">
      <c r="A147" s="67">
        <v>142</v>
      </c>
      <c r="B147" s="46">
        <v>1</v>
      </c>
      <c r="C147" s="181" t="s">
        <v>244</v>
      </c>
      <c r="D147" s="46">
        <v>1990</v>
      </c>
      <c r="E147" s="46" t="s">
        <v>269</v>
      </c>
      <c r="F147" s="46"/>
      <c r="G147" s="51" t="s">
        <v>225</v>
      </c>
      <c r="H147" s="48"/>
      <c r="I147" s="53"/>
      <c r="J147" s="53">
        <v>0.017604166666666667</v>
      </c>
      <c r="K147" s="53"/>
      <c r="L147" s="53"/>
      <c r="M147" s="53"/>
      <c r="N147" s="53"/>
      <c r="O147" s="53"/>
      <c r="P147" s="87"/>
      <c r="Q147" s="95">
        <f t="shared" si="6"/>
        <v>0.017604166666666667</v>
      </c>
      <c r="R147" s="68">
        <f t="shared" si="5"/>
        <v>0.017604166666666667</v>
      </c>
    </row>
    <row r="148" spans="1:18" s="17" customFormat="1" ht="10.5" customHeight="1">
      <c r="A148" s="67">
        <v>143</v>
      </c>
      <c r="B148" s="46">
        <v>1</v>
      </c>
      <c r="C148" s="183" t="s">
        <v>351</v>
      </c>
      <c r="D148" s="171">
        <v>1960</v>
      </c>
      <c r="E148" s="46" t="s">
        <v>271</v>
      </c>
      <c r="F148" s="46"/>
      <c r="G148" s="51" t="s">
        <v>5</v>
      </c>
      <c r="H148" s="48"/>
      <c r="I148" s="53"/>
      <c r="J148" s="53"/>
      <c r="K148" s="53"/>
      <c r="L148" s="53"/>
      <c r="M148" s="53"/>
      <c r="N148" s="53"/>
      <c r="O148" s="53"/>
      <c r="P148" s="87">
        <v>0.01769675925925926</v>
      </c>
      <c r="Q148" s="95">
        <f t="shared" si="6"/>
        <v>0.01769675925925926</v>
      </c>
      <c r="R148" s="68">
        <f t="shared" si="5"/>
        <v>0.01769675925925926</v>
      </c>
    </row>
    <row r="149" spans="1:18" s="17" customFormat="1" ht="10.5" customHeight="1">
      <c r="A149" s="67">
        <v>144</v>
      </c>
      <c r="B149" s="46">
        <v>1</v>
      </c>
      <c r="C149" s="183" t="s">
        <v>350</v>
      </c>
      <c r="D149" s="171">
        <v>1963</v>
      </c>
      <c r="E149" s="46" t="s">
        <v>271</v>
      </c>
      <c r="F149" s="46"/>
      <c r="G149" s="51" t="s">
        <v>5</v>
      </c>
      <c r="H149" s="48"/>
      <c r="I149" s="53"/>
      <c r="J149" s="53"/>
      <c r="K149" s="53"/>
      <c r="L149" s="53"/>
      <c r="M149" s="53"/>
      <c r="N149" s="53"/>
      <c r="O149" s="53"/>
      <c r="P149" s="87">
        <v>0.017847222222222223</v>
      </c>
      <c r="Q149" s="95">
        <f t="shared" si="6"/>
        <v>0.017847222222222223</v>
      </c>
      <c r="R149" s="68">
        <f t="shared" si="5"/>
        <v>0.017847222222222223</v>
      </c>
    </row>
    <row r="150" spans="1:18" s="17" customFormat="1" ht="10.5" customHeight="1">
      <c r="A150" s="67">
        <v>145</v>
      </c>
      <c r="B150" s="46">
        <v>1</v>
      </c>
      <c r="C150" s="182" t="s">
        <v>288</v>
      </c>
      <c r="D150" s="46">
        <v>1982</v>
      </c>
      <c r="E150" s="46" t="s">
        <v>269</v>
      </c>
      <c r="F150" s="46"/>
      <c r="G150" s="51" t="s">
        <v>289</v>
      </c>
      <c r="H150" s="48"/>
      <c r="I150" s="53"/>
      <c r="J150" s="53"/>
      <c r="K150" s="53"/>
      <c r="L150" s="53"/>
      <c r="M150" s="53">
        <v>0.017951388888888888</v>
      </c>
      <c r="N150" s="53"/>
      <c r="O150" s="53"/>
      <c r="P150" s="87"/>
      <c r="Q150" s="95">
        <f t="shared" si="6"/>
        <v>0.017951388888888888</v>
      </c>
      <c r="R150" s="68">
        <f t="shared" si="5"/>
        <v>0.017951388888888888</v>
      </c>
    </row>
    <row r="151" spans="1:18" s="17" customFormat="1" ht="10.5" customHeight="1">
      <c r="A151" s="67">
        <v>146</v>
      </c>
      <c r="B151" s="46">
        <v>1</v>
      </c>
      <c r="C151" s="179" t="s">
        <v>158</v>
      </c>
      <c r="D151" s="46">
        <v>1991</v>
      </c>
      <c r="E151" s="46" t="s">
        <v>269</v>
      </c>
      <c r="F151" s="46"/>
      <c r="G151" s="51" t="s">
        <v>212</v>
      </c>
      <c r="H151" s="48"/>
      <c r="I151" s="53">
        <v>0.017974537037037035</v>
      </c>
      <c r="J151" s="53"/>
      <c r="K151" s="53"/>
      <c r="L151" s="53"/>
      <c r="M151" s="53"/>
      <c r="N151" s="53"/>
      <c r="O151" s="53"/>
      <c r="P151" s="87"/>
      <c r="Q151" s="95">
        <f t="shared" si="6"/>
        <v>0.017974537037037035</v>
      </c>
      <c r="R151" s="68">
        <f t="shared" si="5"/>
        <v>0.017974537037037035</v>
      </c>
    </row>
    <row r="152" spans="1:18" s="17" customFormat="1" ht="10.5" customHeight="1">
      <c r="A152" s="67">
        <v>147</v>
      </c>
      <c r="B152" s="46">
        <v>1</v>
      </c>
      <c r="C152" s="179" t="s">
        <v>159</v>
      </c>
      <c r="D152" s="46">
        <v>1960</v>
      </c>
      <c r="E152" s="46" t="s">
        <v>271</v>
      </c>
      <c r="F152" s="46"/>
      <c r="G152" s="47" t="s">
        <v>6</v>
      </c>
      <c r="H152" s="48"/>
      <c r="I152" s="53">
        <v>0.018043981481481484</v>
      </c>
      <c r="J152" s="53"/>
      <c r="K152" s="53"/>
      <c r="L152" s="53"/>
      <c r="M152" s="53"/>
      <c r="N152" s="53"/>
      <c r="O152" s="53"/>
      <c r="P152" s="87"/>
      <c r="Q152" s="95">
        <f t="shared" si="6"/>
        <v>0.018043981481481484</v>
      </c>
      <c r="R152" s="68">
        <f t="shared" si="5"/>
        <v>0.018043981481481484</v>
      </c>
    </row>
    <row r="153" spans="1:18" s="17" customFormat="1" ht="10.5" customHeight="1">
      <c r="A153" s="67">
        <v>148</v>
      </c>
      <c r="B153" s="46">
        <v>1</v>
      </c>
      <c r="C153" s="179" t="s">
        <v>160</v>
      </c>
      <c r="D153" s="46">
        <v>1955</v>
      </c>
      <c r="E153" s="46" t="s">
        <v>272</v>
      </c>
      <c r="F153" s="46"/>
      <c r="G153" s="51" t="s">
        <v>211</v>
      </c>
      <c r="H153" s="48"/>
      <c r="I153" s="53">
        <v>0.018090277777777778</v>
      </c>
      <c r="J153" s="53"/>
      <c r="K153" s="53"/>
      <c r="L153" s="53"/>
      <c r="M153" s="53"/>
      <c r="N153" s="53"/>
      <c r="O153" s="53"/>
      <c r="P153" s="87"/>
      <c r="Q153" s="95">
        <f t="shared" si="6"/>
        <v>0.018090277777777778</v>
      </c>
      <c r="R153" s="68">
        <f t="shared" si="5"/>
        <v>0.018090277777777778</v>
      </c>
    </row>
    <row r="154" spans="1:18" s="17" customFormat="1" ht="10.5" customHeight="1">
      <c r="A154" s="67">
        <v>149</v>
      </c>
      <c r="B154" s="46">
        <v>1</v>
      </c>
      <c r="C154" s="182" t="s">
        <v>290</v>
      </c>
      <c r="D154" s="46">
        <v>1983</v>
      </c>
      <c r="E154" s="46" t="s">
        <v>269</v>
      </c>
      <c r="F154" s="46"/>
      <c r="G154" s="51" t="s">
        <v>5</v>
      </c>
      <c r="H154" s="48"/>
      <c r="I154" s="53"/>
      <c r="J154" s="53"/>
      <c r="K154" s="53"/>
      <c r="L154" s="53"/>
      <c r="M154" s="53">
        <v>0.018136574074074072</v>
      </c>
      <c r="N154" s="53"/>
      <c r="O154" s="53"/>
      <c r="P154" s="87"/>
      <c r="Q154" s="95">
        <f t="shared" si="6"/>
        <v>0.018136574074074072</v>
      </c>
      <c r="R154" s="68">
        <f t="shared" si="5"/>
        <v>0.018136574074074072</v>
      </c>
    </row>
    <row r="155" spans="1:18" s="17" customFormat="1" ht="10.5" customHeight="1">
      <c r="A155" s="67">
        <v>150</v>
      </c>
      <c r="B155" s="46">
        <v>1</v>
      </c>
      <c r="C155" s="183" t="s">
        <v>355</v>
      </c>
      <c r="D155" s="171">
        <v>1974</v>
      </c>
      <c r="E155" s="46" t="s">
        <v>270</v>
      </c>
      <c r="F155" s="46"/>
      <c r="G155" s="51" t="s">
        <v>5</v>
      </c>
      <c r="H155" s="48"/>
      <c r="I155" s="53"/>
      <c r="J155" s="53"/>
      <c r="K155" s="53"/>
      <c r="L155" s="53"/>
      <c r="M155" s="53"/>
      <c r="N155" s="53"/>
      <c r="O155" s="53"/>
      <c r="P155" s="87">
        <v>0.018252314814814815</v>
      </c>
      <c r="Q155" s="95">
        <f aca="true" t="shared" si="7" ref="Q155:Q215">H155+I155+J155+K155+L155+M155+N155+O155+P155</f>
        <v>0.018252314814814815</v>
      </c>
      <c r="R155" s="68">
        <f t="shared" si="5"/>
        <v>0.018252314814814815</v>
      </c>
    </row>
    <row r="156" spans="1:18" s="17" customFormat="1" ht="10.5" customHeight="1">
      <c r="A156" s="67">
        <v>151</v>
      </c>
      <c r="B156" s="46">
        <v>1</v>
      </c>
      <c r="C156" s="179" t="s">
        <v>161</v>
      </c>
      <c r="D156" s="46"/>
      <c r="E156" s="46"/>
      <c r="F156" s="46"/>
      <c r="G156" s="51" t="s">
        <v>5</v>
      </c>
      <c r="H156" s="48"/>
      <c r="I156" s="53">
        <v>0.018275462962962962</v>
      </c>
      <c r="J156" s="53"/>
      <c r="K156" s="53"/>
      <c r="L156" s="53"/>
      <c r="M156" s="53"/>
      <c r="N156" s="53"/>
      <c r="O156" s="53"/>
      <c r="P156" s="87"/>
      <c r="Q156" s="95">
        <f t="shared" si="7"/>
        <v>0.018275462962962962</v>
      </c>
      <c r="R156" s="68">
        <f t="shared" si="5"/>
        <v>0.018275462962962962</v>
      </c>
    </row>
    <row r="157" spans="1:18" s="17" customFormat="1" ht="10.5" customHeight="1">
      <c r="A157" s="67">
        <v>152</v>
      </c>
      <c r="B157" s="46">
        <v>1</v>
      </c>
      <c r="C157" s="179" t="s">
        <v>162</v>
      </c>
      <c r="D157" s="46">
        <v>1998</v>
      </c>
      <c r="E157" s="46" t="s">
        <v>269</v>
      </c>
      <c r="F157" s="46"/>
      <c r="G157" s="51" t="s">
        <v>209</v>
      </c>
      <c r="H157" s="48"/>
      <c r="I157" s="53">
        <v>0.018298611111111113</v>
      </c>
      <c r="J157" s="53"/>
      <c r="K157" s="53"/>
      <c r="L157" s="53"/>
      <c r="M157" s="53"/>
      <c r="N157" s="53"/>
      <c r="O157" s="53"/>
      <c r="P157" s="87"/>
      <c r="Q157" s="95">
        <f t="shared" si="7"/>
        <v>0.018298611111111113</v>
      </c>
      <c r="R157" s="68">
        <f t="shared" si="5"/>
        <v>0.018298611111111113</v>
      </c>
    </row>
    <row r="158" spans="1:18" s="17" customFormat="1" ht="10.5" customHeight="1">
      <c r="A158" s="67">
        <v>153</v>
      </c>
      <c r="B158" s="46">
        <v>1</v>
      </c>
      <c r="C158" s="182" t="s">
        <v>291</v>
      </c>
      <c r="D158" s="46">
        <v>1997</v>
      </c>
      <c r="E158" s="46" t="s">
        <v>269</v>
      </c>
      <c r="F158" s="46"/>
      <c r="G158" s="40" t="s">
        <v>224</v>
      </c>
      <c r="H158" s="48"/>
      <c r="I158" s="53"/>
      <c r="J158" s="53"/>
      <c r="K158" s="53"/>
      <c r="L158" s="53"/>
      <c r="M158" s="53">
        <v>0.01832175925925926</v>
      </c>
      <c r="N158" s="53"/>
      <c r="O158" s="53"/>
      <c r="P158" s="87"/>
      <c r="Q158" s="95">
        <f t="shared" si="7"/>
        <v>0.01832175925925926</v>
      </c>
      <c r="R158" s="68">
        <f aca="true" t="shared" si="8" ref="R158:R217">Q158/1</f>
        <v>0.01832175925925926</v>
      </c>
    </row>
    <row r="159" spans="1:18" s="17" customFormat="1" ht="10.5" customHeight="1">
      <c r="A159" s="67">
        <v>154</v>
      </c>
      <c r="B159" s="46">
        <v>1</v>
      </c>
      <c r="C159" s="183" t="s">
        <v>353</v>
      </c>
      <c r="D159" s="171">
        <v>1953</v>
      </c>
      <c r="E159" s="46" t="s">
        <v>272</v>
      </c>
      <c r="F159" s="46"/>
      <c r="G159" s="170" t="s">
        <v>354</v>
      </c>
      <c r="H159" s="48"/>
      <c r="I159" s="53"/>
      <c r="J159" s="53"/>
      <c r="K159" s="53"/>
      <c r="L159" s="53"/>
      <c r="M159" s="53"/>
      <c r="N159" s="53"/>
      <c r="O159" s="53"/>
      <c r="P159" s="87">
        <v>0.018391203703703705</v>
      </c>
      <c r="Q159" s="95">
        <f t="shared" si="7"/>
        <v>0.018391203703703705</v>
      </c>
      <c r="R159" s="68">
        <f t="shared" si="8"/>
        <v>0.018391203703703705</v>
      </c>
    </row>
    <row r="160" spans="1:18" s="17" customFormat="1" ht="10.5" customHeight="1">
      <c r="A160" s="67">
        <v>155</v>
      </c>
      <c r="B160" s="46">
        <v>1</v>
      </c>
      <c r="C160" s="179" t="s">
        <v>164</v>
      </c>
      <c r="D160" s="46">
        <v>1955</v>
      </c>
      <c r="E160" s="46" t="s">
        <v>272</v>
      </c>
      <c r="F160" s="46"/>
      <c r="G160" s="51" t="s">
        <v>107</v>
      </c>
      <c r="H160" s="48"/>
      <c r="I160" s="53">
        <v>0.018460648148148146</v>
      </c>
      <c r="J160" s="53"/>
      <c r="K160" s="53"/>
      <c r="L160" s="53"/>
      <c r="M160" s="53"/>
      <c r="N160" s="53"/>
      <c r="O160" s="53"/>
      <c r="P160" s="87"/>
      <c r="Q160" s="95">
        <f t="shared" si="7"/>
        <v>0.018460648148148146</v>
      </c>
      <c r="R160" s="68">
        <f t="shared" si="8"/>
        <v>0.018460648148148146</v>
      </c>
    </row>
    <row r="161" spans="1:18" s="17" customFormat="1" ht="10.5" customHeight="1">
      <c r="A161" s="67">
        <v>156</v>
      </c>
      <c r="B161" s="46">
        <v>1</v>
      </c>
      <c r="C161" s="179" t="s">
        <v>165</v>
      </c>
      <c r="D161" s="46"/>
      <c r="E161" s="46"/>
      <c r="F161" s="46"/>
      <c r="G161" s="51" t="s">
        <v>107</v>
      </c>
      <c r="H161" s="48"/>
      <c r="I161" s="53">
        <v>0.018460648148148146</v>
      </c>
      <c r="J161" s="53"/>
      <c r="K161" s="53"/>
      <c r="L161" s="53"/>
      <c r="M161" s="53"/>
      <c r="N161" s="53"/>
      <c r="O161" s="53"/>
      <c r="P161" s="87"/>
      <c r="Q161" s="95">
        <f t="shared" si="7"/>
        <v>0.018460648148148146</v>
      </c>
      <c r="R161" s="68">
        <f t="shared" si="8"/>
        <v>0.018460648148148146</v>
      </c>
    </row>
    <row r="162" spans="1:18" s="17" customFormat="1" ht="10.5" customHeight="1">
      <c r="A162" s="67">
        <v>157</v>
      </c>
      <c r="B162" s="46">
        <v>1</v>
      </c>
      <c r="C162" s="182" t="s">
        <v>306</v>
      </c>
      <c r="D162" s="44">
        <v>1944</v>
      </c>
      <c r="E162" s="46" t="s">
        <v>275</v>
      </c>
      <c r="F162" s="46"/>
      <c r="G162" s="36" t="s">
        <v>5</v>
      </c>
      <c r="H162" s="48"/>
      <c r="I162" s="53"/>
      <c r="J162" s="53"/>
      <c r="K162" s="53"/>
      <c r="L162" s="53"/>
      <c r="M162" s="53"/>
      <c r="N162" s="53">
        <v>0.018483796296296297</v>
      </c>
      <c r="O162" s="53"/>
      <c r="P162" s="87"/>
      <c r="Q162" s="95">
        <f t="shared" si="7"/>
        <v>0.018483796296296297</v>
      </c>
      <c r="R162" s="68">
        <f t="shared" si="8"/>
        <v>0.018483796296296297</v>
      </c>
    </row>
    <row r="163" spans="1:18" s="17" customFormat="1" ht="10.5" customHeight="1">
      <c r="A163" s="67">
        <v>158</v>
      </c>
      <c r="B163" s="46">
        <v>1</v>
      </c>
      <c r="C163" s="182" t="s">
        <v>307</v>
      </c>
      <c r="D163" s="44">
        <v>1976</v>
      </c>
      <c r="E163" s="46" t="s">
        <v>270</v>
      </c>
      <c r="F163" s="46"/>
      <c r="G163" s="36" t="s">
        <v>5</v>
      </c>
      <c r="H163" s="48"/>
      <c r="I163" s="53"/>
      <c r="J163" s="53"/>
      <c r="K163" s="53"/>
      <c r="L163" s="53"/>
      <c r="M163" s="53"/>
      <c r="N163" s="53">
        <v>0.01849537037037037</v>
      </c>
      <c r="O163" s="53"/>
      <c r="P163" s="87"/>
      <c r="Q163" s="95">
        <f t="shared" si="7"/>
        <v>0.01849537037037037</v>
      </c>
      <c r="R163" s="68">
        <f t="shared" si="8"/>
        <v>0.01849537037037037</v>
      </c>
    </row>
    <row r="164" spans="1:18" s="17" customFormat="1" ht="10.5" customHeight="1">
      <c r="A164" s="67">
        <v>159</v>
      </c>
      <c r="B164" s="46">
        <v>1</v>
      </c>
      <c r="C164" s="179" t="s">
        <v>166</v>
      </c>
      <c r="D164" s="46"/>
      <c r="E164" s="46"/>
      <c r="F164" s="46"/>
      <c r="G164" s="51" t="s">
        <v>210</v>
      </c>
      <c r="H164" s="48"/>
      <c r="I164" s="53">
        <v>0.018530092592592595</v>
      </c>
      <c r="J164" s="53"/>
      <c r="K164" s="53"/>
      <c r="L164" s="53"/>
      <c r="M164" s="53"/>
      <c r="N164" s="53"/>
      <c r="O164" s="53"/>
      <c r="P164" s="87"/>
      <c r="Q164" s="95">
        <f t="shared" si="7"/>
        <v>0.018530092592592595</v>
      </c>
      <c r="R164" s="68">
        <f t="shared" si="8"/>
        <v>0.018530092592592595</v>
      </c>
    </row>
    <row r="165" spans="1:18" s="17" customFormat="1" ht="10.5" customHeight="1">
      <c r="A165" s="67">
        <v>160</v>
      </c>
      <c r="B165" s="46">
        <v>1</v>
      </c>
      <c r="C165" s="179" t="s">
        <v>167</v>
      </c>
      <c r="D165" s="46"/>
      <c r="E165" s="46"/>
      <c r="F165" s="46"/>
      <c r="G165" s="51" t="s">
        <v>5</v>
      </c>
      <c r="H165" s="48"/>
      <c r="I165" s="53">
        <v>0.018599537037037036</v>
      </c>
      <c r="J165" s="53"/>
      <c r="K165" s="53"/>
      <c r="L165" s="53"/>
      <c r="M165" s="53"/>
      <c r="N165" s="53"/>
      <c r="O165" s="53"/>
      <c r="P165" s="87"/>
      <c r="Q165" s="95">
        <f t="shared" si="7"/>
        <v>0.018599537037037036</v>
      </c>
      <c r="R165" s="68">
        <f t="shared" si="8"/>
        <v>0.018599537037037036</v>
      </c>
    </row>
    <row r="166" spans="1:18" s="17" customFormat="1" ht="10.5" customHeight="1">
      <c r="A166" s="67">
        <v>161</v>
      </c>
      <c r="B166" s="46">
        <v>1</v>
      </c>
      <c r="C166" s="179" t="s">
        <v>168</v>
      </c>
      <c r="D166" s="46"/>
      <c r="E166" s="46"/>
      <c r="F166" s="46"/>
      <c r="G166" s="51" t="s">
        <v>5</v>
      </c>
      <c r="H166" s="48"/>
      <c r="I166" s="53">
        <v>0.018703703703703705</v>
      </c>
      <c r="J166" s="53"/>
      <c r="K166" s="53"/>
      <c r="L166" s="53"/>
      <c r="M166" s="53"/>
      <c r="N166" s="53"/>
      <c r="O166" s="53"/>
      <c r="P166" s="87"/>
      <c r="Q166" s="95">
        <f t="shared" si="7"/>
        <v>0.018703703703703705</v>
      </c>
      <c r="R166" s="68">
        <f t="shared" si="8"/>
        <v>0.018703703703703705</v>
      </c>
    </row>
    <row r="167" spans="1:18" s="17" customFormat="1" ht="10.5" customHeight="1">
      <c r="A167" s="67">
        <v>162</v>
      </c>
      <c r="B167" s="46">
        <v>1</v>
      </c>
      <c r="C167" s="179" t="s">
        <v>169</v>
      </c>
      <c r="D167" s="46">
        <v>1968</v>
      </c>
      <c r="E167" s="46" t="s">
        <v>271</v>
      </c>
      <c r="F167" s="46"/>
      <c r="G167" s="51" t="s">
        <v>209</v>
      </c>
      <c r="H167" s="48"/>
      <c r="I167" s="53">
        <v>0.018784722222222223</v>
      </c>
      <c r="J167" s="53"/>
      <c r="K167" s="53"/>
      <c r="L167" s="53"/>
      <c r="M167" s="53"/>
      <c r="N167" s="53"/>
      <c r="O167" s="53"/>
      <c r="P167" s="87"/>
      <c r="Q167" s="95">
        <f t="shared" si="7"/>
        <v>0.018784722222222223</v>
      </c>
      <c r="R167" s="68">
        <f t="shared" si="8"/>
        <v>0.018784722222222223</v>
      </c>
    </row>
    <row r="168" spans="1:18" s="17" customFormat="1" ht="10.5" customHeight="1">
      <c r="A168" s="67">
        <v>163</v>
      </c>
      <c r="B168" s="46">
        <v>1</v>
      </c>
      <c r="C168" s="183" t="s">
        <v>352</v>
      </c>
      <c r="D168" s="171">
        <v>1998</v>
      </c>
      <c r="E168" s="46" t="s">
        <v>269</v>
      </c>
      <c r="F168" s="46"/>
      <c r="G168" s="170" t="s">
        <v>348</v>
      </c>
      <c r="H168" s="48"/>
      <c r="I168" s="53"/>
      <c r="J168" s="53"/>
      <c r="K168" s="53"/>
      <c r="L168" s="53"/>
      <c r="M168" s="53"/>
      <c r="N168" s="53"/>
      <c r="O168" s="53"/>
      <c r="P168" s="87">
        <v>0.018796296296296297</v>
      </c>
      <c r="Q168" s="95">
        <f t="shared" si="7"/>
        <v>0.018796296296296297</v>
      </c>
      <c r="R168" s="68">
        <f t="shared" si="8"/>
        <v>0.018796296296296297</v>
      </c>
    </row>
    <row r="169" spans="1:18" s="17" customFormat="1" ht="10.5" customHeight="1">
      <c r="A169" s="67">
        <v>164</v>
      </c>
      <c r="B169" s="46">
        <v>1</v>
      </c>
      <c r="C169" s="179" t="s">
        <v>170</v>
      </c>
      <c r="D169" s="46"/>
      <c r="E169" s="46"/>
      <c r="F169" s="46"/>
      <c r="G169" s="51" t="s">
        <v>104</v>
      </c>
      <c r="H169" s="48"/>
      <c r="I169" s="53">
        <v>0.01894675925925926</v>
      </c>
      <c r="J169" s="53"/>
      <c r="K169" s="53"/>
      <c r="L169" s="53"/>
      <c r="M169" s="53"/>
      <c r="N169" s="53"/>
      <c r="O169" s="53"/>
      <c r="P169" s="87"/>
      <c r="Q169" s="95">
        <f t="shared" si="7"/>
        <v>0.01894675925925926</v>
      </c>
      <c r="R169" s="68">
        <f t="shared" si="8"/>
        <v>0.01894675925925926</v>
      </c>
    </row>
    <row r="170" spans="1:18" s="17" customFormat="1" ht="10.5" customHeight="1">
      <c r="A170" s="67">
        <v>165</v>
      </c>
      <c r="B170" s="46">
        <v>1</v>
      </c>
      <c r="C170" s="179" t="s">
        <v>262</v>
      </c>
      <c r="D170" s="46">
        <v>1965</v>
      </c>
      <c r="E170" s="46" t="s">
        <v>271</v>
      </c>
      <c r="F170" s="46"/>
      <c r="G170" s="51" t="s">
        <v>5</v>
      </c>
      <c r="H170" s="48"/>
      <c r="I170" s="53"/>
      <c r="J170" s="53"/>
      <c r="K170" s="53"/>
      <c r="L170" s="53">
        <v>0.01894675925925926</v>
      </c>
      <c r="M170" s="53"/>
      <c r="N170" s="53"/>
      <c r="O170" s="53"/>
      <c r="P170" s="87"/>
      <c r="Q170" s="95">
        <f t="shared" si="7"/>
        <v>0.01894675925925926</v>
      </c>
      <c r="R170" s="68">
        <f t="shared" si="8"/>
        <v>0.01894675925925926</v>
      </c>
    </row>
    <row r="171" spans="1:18" s="17" customFormat="1" ht="10.5" customHeight="1">
      <c r="A171" s="67">
        <v>166</v>
      </c>
      <c r="B171" s="46">
        <v>1</v>
      </c>
      <c r="C171" s="179" t="s">
        <v>171</v>
      </c>
      <c r="D171" s="46"/>
      <c r="E171" s="46"/>
      <c r="F171" s="46"/>
      <c r="G171" s="51" t="s">
        <v>5</v>
      </c>
      <c r="H171" s="48"/>
      <c r="I171" s="53">
        <v>0.019016203703703705</v>
      </c>
      <c r="J171" s="53"/>
      <c r="K171" s="53"/>
      <c r="L171" s="53"/>
      <c r="M171" s="53"/>
      <c r="N171" s="53"/>
      <c r="O171" s="53"/>
      <c r="P171" s="87"/>
      <c r="Q171" s="95">
        <f t="shared" si="7"/>
        <v>0.019016203703703705</v>
      </c>
      <c r="R171" s="68">
        <f t="shared" si="8"/>
        <v>0.019016203703703705</v>
      </c>
    </row>
    <row r="172" spans="1:18" s="17" customFormat="1" ht="10.5" customHeight="1">
      <c r="A172" s="67">
        <v>167</v>
      </c>
      <c r="B172" s="46">
        <v>1</v>
      </c>
      <c r="C172" s="183" t="s">
        <v>343</v>
      </c>
      <c r="D172" s="171">
        <v>1973</v>
      </c>
      <c r="E172" s="46" t="s">
        <v>270</v>
      </c>
      <c r="F172" s="46"/>
      <c r="G172" s="51"/>
      <c r="H172" s="48"/>
      <c r="I172" s="53"/>
      <c r="J172" s="53"/>
      <c r="K172" s="49"/>
      <c r="L172" s="49"/>
      <c r="M172" s="49"/>
      <c r="N172" s="49"/>
      <c r="O172" s="56"/>
      <c r="P172" s="92">
        <v>0.019050925925925926</v>
      </c>
      <c r="Q172" s="95">
        <f t="shared" si="7"/>
        <v>0.019050925925925926</v>
      </c>
      <c r="R172" s="68">
        <f t="shared" si="8"/>
        <v>0.019050925925925926</v>
      </c>
    </row>
    <row r="173" spans="1:18" s="17" customFormat="1" ht="10.5" customHeight="1">
      <c r="A173" s="67">
        <v>168</v>
      </c>
      <c r="B173" s="46">
        <v>1</v>
      </c>
      <c r="C173" s="179" t="s">
        <v>172</v>
      </c>
      <c r="D173" s="46"/>
      <c r="E173" s="46"/>
      <c r="F173" s="46"/>
      <c r="G173" s="51" t="s">
        <v>227</v>
      </c>
      <c r="H173" s="48"/>
      <c r="I173" s="53">
        <v>0.01909722222222222</v>
      </c>
      <c r="J173" s="53"/>
      <c r="K173" s="53"/>
      <c r="L173" s="53"/>
      <c r="M173" s="53"/>
      <c r="N173" s="53"/>
      <c r="O173" s="53"/>
      <c r="P173" s="87"/>
      <c r="Q173" s="95">
        <f t="shared" si="7"/>
        <v>0.01909722222222222</v>
      </c>
      <c r="R173" s="68">
        <f t="shared" si="8"/>
        <v>0.01909722222222222</v>
      </c>
    </row>
    <row r="174" spans="1:18" s="17" customFormat="1" ht="10.5" customHeight="1">
      <c r="A174" s="67">
        <v>169</v>
      </c>
      <c r="B174" s="46">
        <v>1</v>
      </c>
      <c r="C174" s="179" t="s">
        <v>173</v>
      </c>
      <c r="D174" s="46"/>
      <c r="E174" s="46"/>
      <c r="F174" s="46"/>
      <c r="G174" s="51" t="s">
        <v>5</v>
      </c>
      <c r="H174" s="48"/>
      <c r="I174" s="53">
        <v>0.019143518518518518</v>
      </c>
      <c r="J174" s="53"/>
      <c r="K174" s="53"/>
      <c r="L174" s="53"/>
      <c r="M174" s="53"/>
      <c r="N174" s="53"/>
      <c r="O174" s="53"/>
      <c r="P174" s="87"/>
      <c r="Q174" s="95">
        <f t="shared" si="7"/>
        <v>0.019143518518518518</v>
      </c>
      <c r="R174" s="68">
        <f t="shared" si="8"/>
        <v>0.019143518518518518</v>
      </c>
    </row>
    <row r="175" spans="1:18" s="17" customFormat="1" ht="10.5" customHeight="1">
      <c r="A175" s="67">
        <v>170</v>
      </c>
      <c r="B175" s="46">
        <v>1</v>
      </c>
      <c r="C175" s="183" t="s">
        <v>344</v>
      </c>
      <c r="D175" s="171">
        <v>1985</v>
      </c>
      <c r="E175" s="46" t="s">
        <v>269</v>
      </c>
      <c r="F175" s="46"/>
      <c r="G175" s="170" t="s">
        <v>345</v>
      </c>
      <c r="H175" s="48"/>
      <c r="I175" s="53"/>
      <c r="J175" s="53"/>
      <c r="K175" s="53"/>
      <c r="L175" s="53"/>
      <c r="M175" s="53"/>
      <c r="N175" s="53"/>
      <c r="O175" s="53"/>
      <c r="P175" s="87">
        <v>0.019212962962962963</v>
      </c>
      <c r="Q175" s="95">
        <f t="shared" si="7"/>
        <v>0.019212962962962963</v>
      </c>
      <c r="R175" s="68">
        <f t="shared" si="8"/>
        <v>0.019212962962962963</v>
      </c>
    </row>
    <row r="176" spans="1:18" s="17" customFormat="1" ht="10.5" customHeight="1">
      <c r="A176" s="67">
        <v>171</v>
      </c>
      <c r="B176" s="46">
        <v>1</v>
      </c>
      <c r="C176" s="179" t="s">
        <v>174</v>
      </c>
      <c r="D176" s="46"/>
      <c r="E176" s="46"/>
      <c r="F176" s="46"/>
      <c r="G176" s="51" t="s">
        <v>5</v>
      </c>
      <c r="H176" s="48"/>
      <c r="I176" s="53">
        <v>0.01923611111111111</v>
      </c>
      <c r="J176" s="53"/>
      <c r="K176" s="53"/>
      <c r="L176" s="53"/>
      <c r="M176" s="53"/>
      <c r="N176" s="53"/>
      <c r="O176" s="53"/>
      <c r="P176" s="87"/>
      <c r="Q176" s="95">
        <f t="shared" si="7"/>
        <v>0.01923611111111111</v>
      </c>
      <c r="R176" s="68">
        <f t="shared" si="8"/>
        <v>0.01923611111111111</v>
      </c>
    </row>
    <row r="177" spans="1:18" ht="10.5" customHeight="1">
      <c r="A177" s="67">
        <v>172</v>
      </c>
      <c r="B177" s="46">
        <v>1</v>
      </c>
      <c r="C177" s="178" t="s">
        <v>64</v>
      </c>
      <c r="D177" s="45">
        <v>1976</v>
      </c>
      <c r="E177" s="45" t="s">
        <v>270</v>
      </c>
      <c r="F177" s="45"/>
      <c r="G177" s="47" t="s">
        <v>65</v>
      </c>
      <c r="H177" s="48">
        <v>0.019305555555555555</v>
      </c>
      <c r="I177" s="48"/>
      <c r="J177" s="48"/>
      <c r="K177" s="48"/>
      <c r="L177" s="48"/>
      <c r="M177" s="48"/>
      <c r="N177" s="48"/>
      <c r="O177" s="48"/>
      <c r="P177" s="84"/>
      <c r="Q177" s="95">
        <f t="shared" si="7"/>
        <v>0.019305555555555555</v>
      </c>
      <c r="R177" s="68">
        <f t="shared" si="8"/>
        <v>0.019305555555555555</v>
      </c>
    </row>
    <row r="178" spans="1:18" s="17" customFormat="1" ht="10.5" customHeight="1">
      <c r="A178" s="67">
        <v>173</v>
      </c>
      <c r="B178" s="46">
        <v>1</v>
      </c>
      <c r="C178" s="179" t="s">
        <v>175</v>
      </c>
      <c r="D178" s="46"/>
      <c r="E178" s="46"/>
      <c r="F178" s="46"/>
      <c r="G178" s="51" t="s">
        <v>105</v>
      </c>
      <c r="H178" s="48"/>
      <c r="I178" s="53">
        <v>0.019351851851851853</v>
      </c>
      <c r="J178" s="53"/>
      <c r="K178" s="53"/>
      <c r="L178" s="53"/>
      <c r="M178" s="53"/>
      <c r="N178" s="53"/>
      <c r="O178" s="53"/>
      <c r="P178" s="87"/>
      <c r="Q178" s="95">
        <f t="shared" si="7"/>
        <v>0.019351851851851853</v>
      </c>
      <c r="R178" s="68">
        <f t="shared" si="8"/>
        <v>0.019351851851851853</v>
      </c>
    </row>
    <row r="179" spans="1:18" s="17" customFormat="1" ht="10.5" customHeight="1">
      <c r="A179" s="67">
        <v>174</v>
      </c>
      <c r="B179" s="46">
        <v>1</v>
      </c>
      <c r="C179" s="183" t="s">
        <v>341</v>
      </c>
      <c r="D179" s="171">
        <v>1973</v>
      </c>
      <c r="E179" s="46" t="s">
        <v>270</v>
      </c>
      <c r="F179" s="46"/>
      <c r="G179" s="51" t="s">
        <v>5</v>
      </c>
      <c r="H179" s="48"/>
      <c r="I179" s="53"/>
      <c r="J179" s="53"/>
      <c r="K179" s="53"/>
      <c r="L179" s="53"/>
      <c r="M179" s="53"/>
      <c r="N179" s="53"/>
      <c r="O179" s="53"/>
      <c r="P179" s="87">
        <v>0.019386574074074073</v>
      </c>
      <c r="Q179" s="95">
        <f t="shared" si="7"/>
        <v>0.019386574074074073</v>
      </c>
      <c r="R179" s="68">
        <f t="shared" si="8"/>
        <v>0.019386574074074073</v>
      </c>
    </row>
    <row r="180" spans="1:18" s="17" customFormat="1" ht="10.5" customHeight="1">
      <c r="A180" s="67">
        <v>175</v>
      </c>
      <c r="B180" s="46">
        <v>1</v>
      </c>
      <c r="C180" s="183" t="s">
        <v>342</v>
      </c>
      <c r="D180" s="171">
        <v>1992</v>
      </c>
      <c r="E180" s="46" t="s">
        <v>269</v>
      </c>
      <c r="F180" s="46"/>
      <c r="G180" s="51" t="s">
        <v>5</v>
      </c>
      <c r="H180" s="48"/>
      <c r="I180" s="53"/>
      <c r="J180" s="53"/>
      <c r="K180" s="53"/>
      <c r="L180" s="53"/>
      <c r="M180" s="53"/>
      <c r="N180" s="53"/>
      <c r="O180" s="53"/>
      <c r="P180" s="87">
        <v>0.01943287037037037</v>
      </c>
      <c r="Q180" s="95">
        <f t="shared" si="7"/>
        <v>0.01943287037037037</v>
      </c>
      <c r="R180" s="68">
        <f t="shared" si="8"/>
        <v>0.01943287037037037</v>
      </c>
    </row>
    <row r="181" spans="1:18" s="17" customFormat="1" ht="10.5" customHeight="1">
      <c r="A181" s="67">
        <v>176</v>
      </c>
      <c r="B181" s="46">
        <v>1</v>
      </c>
      <c r="C181" s="179" t="s">
        <v>176</v>
      </c>
      <c r="D181" s="46"/>
      <c r="E181" s="46"/>
      <c r="F181" s="46"/>
      <c r="G181" s="51" t="s">
        <v>105</v>
      </c>
      <c r="H181" s="48"/>
      <c r="I181" s="53">
        <v>0.019467592592592595</v>
      </c>
      <c r="J181" s="53"/>
      <c r="K181" s="53"/>
      <c r="L181" s="53"/>
      <c r="M181" s="53"/>
      <c r="N181" s="53"/>
      <c r="O181" s="53"/>
      <c r="P181" s="87"/>
      <c r="Q181" s="95">
        <f t="shared" si="7"/>
        <v>0.019467592592592595</v>
      </c>
      <c r="R181" s="68">
        <f t="shared" si="8"/>
        <v>0.019467592592592595</v>
      </c>
    </row>
    <row r="182" spans="1:18" s="17" customFormat="1" ht="10.5" customHeight="1">
      <c r="A182" s="67">
        <v>177</v>
      </c>
      <c r="B182" s="46">
        <v>1</v>
      </c>
      <c r="C182" s="179" t="s">
        <v>177</v>
      </c>
      <c r="D182" s="46"/>
      <c r="E182" s="46"/>
      <c r="F182" s="46"/>
      <c r="G182" s="51" t="s">
        <v>227</v>
      </c>
      <c r="H182" s="48"/>
      <c r="I182" s="53">
        <v>0.01958333333333333</v>
      </c>
      <c r="J182" s="53"/>
      <c r="K182" s="53"/>
      <c r="L182" s="53"/>
      <c r="M182" s="53"/>
      <c r="N182" s="53"/>
      <c r="O182" s="53"/>
      <c r="P182" s="87"/>
      <c r="Q182" s="95">
        <f t="shared" si="7"/>
        <v>0.01958333333333333</v>
      </c>
      <c r="R182" s="68">
        <f t="shared" si="8"/>
        <v>0.01958333333333333</v>
      </c>
    </row>
    <row r="183" spans="1:18" s="17" customFormat="1" ht="10.5" customHeight="1">
      <c r="A183" s="67">
        <v>178</v>
      </c>
      <c r="B183" s="46">
        <v>1</v>
      </c>
      <c r="C183" s="179" t="s">
        <v>178</v>
      </c>
      <c r="D183" s="46"/>
      <c r="E183" s="46"/>
      <c r="F183" s="46"/>
      <c r="G183" s="51" t="s">
        <v>224</v>
      </c>
      <c r="H183" s="48"/>
      <c r="I183" s="53">
        <v>0.019618055555555555</v>
      </c>
      <c r="J183" s="53"/>
      <c r="K183" s="53"/>
      <c r="L183" s="53"/>
      <c r="M183" s="53"/>
      <c r="N183" s="53"/>
      <c r="O183" s="53"/>
      <c r="P183" s="87"/>
      <c r="Q183" s="95">
        <f t="shared" si="7"/>
        <v>0.019618055555555555</v>
      </c>
      <c r="R183" s="68">
        <f t="shared" si="8"/>
        <v>0.019618055555555555</v>
      </c>
    </row>
    <row r="184" spans="1:18" s="17" customFormat="1" ht="10.5" customHeight="1">
      <c r="A184" s="67">
        <v>179</v>
      </c>
      <c r="B184" s="46">
        <v>1</v>
      </c>
      <c r="C184" s="179" t="s">
        <v>179</v>
      </c>
      <c r="D184" s="46"/>
      <c r="E184" s="46"/>
      <c r="F184" s="46"/>
      <c r="G184" s="51" t="s">
        <v>206</v>
      </c>
      <c r="H184" s="48"/>
      <c r="I184" s="53">
        <v>0.019699074074074074</v>
      </c>
      <c r="J184" s="53"/>
      <c r="K184" s="53"/>
      <c r="L184" s="53"/>
      <c r="M184" s="53"/>
      <c r="N184" s="53"/>
      <c r="O184" s="53"/>
      <c r="P184" s="87"/>
      <c r="Q184" s="95">
        <f t="shared" si="7"/>
        <v>0.019699074074074074</v>
      </c>
      <c r="R184" s="68">
        <f t="shared" si="8"/>
        <v>0.019699074074074074</v>
      </c>
    </row>
    <row r="185" spans="1:18" s="17" customFormat="1" ht="10.5" customHeight="1">
      <c r="A185" s="67">
        <v>180</v>
      </c>
      <c r="B185" s="46">
        <v>1</v>
      </c>
      <c r="C185" s="179" t="s">
        <v>180</v>
      </c>
      <c r="D185" s="46"/>
      <c r="E185" s="46"/>
      <c r="F185" s="46"/>
      <c r="G185" s="51" t="s">
        <v>208</v>
      </c>
      <c r="H185" s="48"/>
      <c r="I185" s="53">
        <v>0.01972222222222222</v>
      </c>
      <c r="J185" s="53"/>
      <c r="K185" s="53"/>
      <c r="L185" s="53"/>
      <c r="M185" s="53"/>
      <c r="N185" s="53"/>
      <c r="O185" s="53"/>
      <c r="P185" s="87"/>
      <c r="Q185" s="95">
        <f t="shared" si="7"/>
        <v>0.01972222222222222</v>
      </c>
      <c r="R185" s="68">
        <f t="shared" si="8"/>
        <v>0.01972222222222222</v>
      </c>
    </row>
    <row r="186" spans="1:18" s="17" customFormat="1" ht="10.5" customHeight="1">
      <c r="A186" s="67">
        <v>181</v>
      </c>
      <c r="B186" s="46">
        <v>1</v>
      </c>
      <c r="C186" s="179" t="s">
        <v>181</v>
      </c>
      <c r="D186" s="46"/>
      <c r="E186" s="46"/>
      <c r="F186" s="46"/>
      <c r="G186" s="47" t="s">
        <v>5</v>
      </c>
      <c r="H186" s="48"/>
      <c r="I186" s="53">
        <v>0.019872685185185184</v>
      </c>
      <c r="J186" s="53"/>
      <c r="K186" s="53"/>
      <c r="L186" s="53"/>
      <c r="M186" s="53"/>
      <c r="N186" s="53"/>
      <c r="O186" s="53"/>
      <c r="P186" s="87"/>
      <c r="Q186" s="95">
        <f t="shared" si="7"/>
        <v>0.019872685185185184</v>
      </c>
      <c r="R186" s="68">
        <f t="shared" si="8"/>
        <v>0.019872685185185184</v>
      </c>
    </row>
    <row r="187" spans="1:18" s="17" customFormat="1" ht="10.5" customHeight="1">
      <c r="A187" s="67">
        <v>182</v>
      </c>
      <c r="B187" s="46">
        <v>1</v>
      </c>
      <c r="C187" s="183" t="s">
        <v>340</v>
      </c>
      <c r="D187" s="171">
        <v>1975</v>
      </c>
      <c r="E187" s="54" t="s">
        <v>270</v>
      </c>
      <c r="F187" s="46"/>
      <c r="G187" s="170" t="s">
        <v>297</v>
      </c>
      <c r="H187" s="48"/>
      <c r="I187" s="53"/>
      <c r="J187" s="53"/>
      <c r="K187" s="53"/>
      <c r="L187" s="53"/>
      <c r="M187" s="53"/>
      <c r="N187" s="53"/>
      <c r="O187" s="53"/>
      <c r="P187" s="87">
        <v>0.01990740740740741</v>
      </c>
      <c r="Q187" s="95">
        <f t="shared" si="7"/>
        <v>0.01990740740740741</v>
      </c>
      <c r="R187" s="68">
        <f t="shared" si="8"/>
        <v>0.01990740740740741</v>
      </c>
    </row>
    <row r="188" spans="1:18" s="17" customFormat="1" ht="10.5" customHeight="1">
      <c r="A188" s="67">
        <v>183</v>
      </c>
      <c r="B188" s="46">
        <v>1</v>
      </c>
      <c r="C188" s="182" t="s">
        <v>309</v>
      </c>
      <c r="D188" s="44">
        <v>1974</v>
      </c>
      <c r="E188" s="45" t="s">
        <v>270</v>
      </c>
      <c r="F188" s="45"/>
      <c r="G188" s="36" t="s">
        <v>5</v>
      </c>
      <c r="H188" s="48"/>
      <c r="I188" s="53"/>
      <c r="J188" s="53"/>
      <c r="K188" s="53"/>
      <c r="L188" s="53"/>
      <c r="M188" s="53"/>
      <c r="N188" s="53">
        <v>0.02005787037037037</v>
      </c>
      <c r="O188" s="53"/>
      <c r="P188" s="87"/>
      <c r="Q188" s="95">
        <f t="shared" si="7"/>
        <v>0.02005787037037037</v>
      </c>
      <c r="R188" s="68">
        <f t="shared" si="8"/>
        <v>0.02005787037037037</v>
      </c>
    </row>
    <row r="189" spans="1:18" ht="10.5" customHeight="1">
      <c r="A189" s="67">
        <v>184</v>
      </c>
      <c r="B189" s="46">
        <v>1</v>
      </c>
      <c r="C189" s="182" t="s">
        <v>20</v>
      </c>
      <c r="D189" s="45">
        <v>1977</v>
      </c>
      <c r="E189" s="45" t="s">
        <v>270</v>
      </c>
      <c r="F189" s="45"/>
      <c r="G189" s="47" t="s">
        <v>5</v>
      </c>
      <c r="H189" s="48">
        <v>0.02056712962962963</v>
      </c>
      <c r="I189" s="48"/>
      <c r="J189" s="48"/>
      <c r="K189" s="48"/>
      <c r="L189" s="48"/>
      <c r="M189" s="48"/>
      <c r="N189" s="48"/>
      <c r="O189" s="48"/>
      <c r="P189" s="84"/>
      <c r="Q189" s="95">
        <f t="shared" si="7"/>
        <v>0.02056712962962963</v>
      </c>
      <c r="R189" s="68">
        <f t="shared" si="8"/>
        <v>0.02056712962962963</v>
      </c>
    </row>
    <row r="190" spans="1:18" s="17" customFormat="1" ht="10.5" customHeight="1">
      <c r="A190" s="67">
        <v>185</v>
      </c>
      <c r="B190" s="46">
        <v>1</v>
      </c>
      <c r="C190" s="179" t="s">
        <v>183</v>
      </c>
      <c r="D190" s="46"/>
      <c r="E190" s="46"/>
      <c r="F190" s="46"/>
      <c r="G190" s="51" t="s">
        <v>207</v>
      </c>
      <c r="H190" s="48"/>
      <c r="I190" s="53">
        <v>0.020636574074074075</v>
      </c>
      <c r="J190" s="53"/>
      <c r="K190" s="53"/>
      <c r="L190" s="53"/>
      <c r="M190" s="53"/>
      <c r="N190" s="53"/>
      <c r="O190" s="53"/>
      <c r="P190" s="87"/>
      <c r="Q190" s="95">
        <f t="shared" si="7"/>
        <v>0.020636574074074075</v>
      </c>
      <c r="R190" s="68">
        <f t="shared" si="8"/>
        <v>0.020636574074074075</v>
      </c>
    </row>
    <row r="191" spans="1:18" s="17" customFormat="1" ht="10.5" customHeight="1">
      <c r="A191" s="67">
        <v>186</v>
      </c>
      <c r="B191" s="46">
        <v>1</v>
      </c>
      <c r="C191" s="179" t="s">
        <v>186</v>
      </c>
      <c r="D191" s="46"/>
      <c r="E191" s="46"/>
      <c r="F191" s="46"/>
      <c r="G191" s="51" t="s">
        <v>205</v>
      </c>
      <c r="H191" s="48"/>
      <c r="I191" s="53">
        <v>0.0215625</v>
      </c>
      <c r="J191" s="53"/>
      <c r="K191" s="53"/>
      <c r="L191" s="53"/>
      <c r="M191" s="53"/>
      <c r="N191" s="53"/>
      <c r="O191" s="53"/>
      <c r="P191" s="87"/>
      <c r="Q191" s="95">
        <f t="shared" si="7"/>
        <v>0.0215625</v>
      </c>
      <c r="R191" s="68">
        <f t="shared" si="8"/>
        <v>0.0215625</v>
      </c>
    </row>
    <row r="192" spans="1:18" s="17" customFormat="1" ht="10.5" customHeight="1">
      <c r="A192" s="67">
        <v>187</v>
      </c>
      <c r="B192" s="46">
        <v>1</v>
      </c>
      <c r="C192" s="179" t="s">
        <v>187</v>
      </c>
      <c r="D192" s="46"/>
      <c r="E192" s="46"/>
      <c r="F192" s="46"/>
      <c r="G192" s="51" t="s">
        <v>206</v>
      </c>
      <c r="H192" s="48"/>
      <c r="I192" s="53">
        <v>0.021574074074074075</v>
      </c>
      <c r="J192" s="53"/>
      <c r="K192" s="53"/>
      <c r="L192" s="53"/>
      <c r="M192" s="53"/>
      <c r="N192" s="53"/>
      <c r="O192" s="53"/>
      <c r="P192" s="87"/>
      <c r="Q192" s="95">
        <f t="shared" si="7"/>
        <v>0.021574074074074075</v>
      </c>
      <c r="R192" s="68">
        <f t="shared" si="8"/>
        <v>0.021574074074074075</v>
      </c>
    </row>
    <row r="193" spans="1:18" s="17" customFormat="1" ht="10.5" customHeight="1">
      <c r="A193" s="67">
        <v>188</v>
      </c>
      <c r="B193" s="46">
        <v>1</v>
      </c>
      <c r="C193" s="179" t="s">
        <v>188</v>
      </c>
      <c r="D193" s="46"/>
      <c r="E193" s="46"/>
      <c r="F193" s="46"/>
      <c r="G193" s="51" t="s">
        <v>107</v>
      </c>
      <c r="H193" s="48"/>
      <c r="I193" s="53">
        <v>0.021585648148148145</v>
      </c>
      <c r="J193" s="53"/>
      <c r="K193" s="53"/>
      <c r="L193" s="53"/>
      <c r="M193" s="53"/>
      <c r="N193" s="53"/>
      <c r="O193" s="53"/>
      <c r="P193" s="87"/>
      <c r="Q193" s="95">
        <f t="shared" si="7"/>
        <v>0.021585648148148145</v>
      </c>
      <c r="R193" s="68">
        <f t="shared" si="8"/>
        <v>0.021585648148148145</v>
      </c>
    </row>
    <row r="194" spans="1:18" s="17" customFormat="1" ht="10.5" customHeight="1">
      <c r="A194" s="67">
        <v>189</v>
      </c>
      <c r="B194" s="46">
        <v>1</v>
      </c>
      <c r="C194" s="179" t="s">
        <v>189</v>
      </c>
      <c r="D194" s="46"/>
      <c r="E194" s="46"/>
      <c r="F194" s="46"/>
      <c r="G194" s="51" t="s">
        <v>5</v>
      </c>
      <c r="H194" s="48"/>
      <c r="I194" s="53">
        <v>0.021597222222222223</v>
      </c>
      <c r="J194" s="53"/>
      <c r="K194" s="53"/>
      <c r="L194" s="53"/>
      <c r="M194" s="53"/>
      <c r="N194" s="53"/>
      <c r="O194" s="53"/>
      <c r="P194" s="87"/>
      <c r="Q194" s="95">
        <f t="shared" si="7"/>
        <v>0.021597222222222223</v>
      </c>
      <c r="R194" s="68">
        <f t="shared" si="8"/>
        <v>0.021597222222222223</v>
      </c>
    </row>
    <row r="195" spans="1:18" s="17" customFormat="1" ht="10.5" customHeight="1">
      <c r="A195" s="67">
        <v>190</v>
      </c>
      <c r="B195" s="46">
        <v>1</v>
      </c>
      <c r="C195" s="179" t="s">
        <v>190</v>
      </c>
      <c r="D195" s="46"/>
      <c r="E195" s="46"/>
      <c r="F195" s="46"/>
      <c r="G195" s="51" t="s">
        <v>104</v>
      </c>
      <c r="H195" s="48"/>
      <c r="I195" s="53">
        <v>0.021608796296296296</v>
      </c>
      <c r="J195" s="53"/>
      <c r="K195" s="53"/>
      <c r="L195" s="53"/>
      <c r="M195" s="53"/>
      <c r="N195" s="53"/>
      <c r="O195" s="53"/>
      <c r="P195" s="87"/>
      <c r="Q195" s="95">
        <f t="shared" si="7"/>
        <v>0.021608796296296296</v>
      </c>
      <c r="R195" s="68">
        <f t="shared" si="8"/>
        <v>0.021608796296296296</v>
      </c>
    </row>
    <row r="196" spans="1:18" s="17" customFormat="1" ht="10.5" customHeight="1">
      <c r="A196" s="67">
        <v>191</v>
      </c>
      <c r="B196" s="46">
        <v>1</v>
      </c>
      <c r="C196" s="182" t="s">
        <v>310</v>
      </c>
      <c r="D196" s="44">
        <v>1964</v>
      </c>
      <c r="E196" s="46" t="s">
        <v>271</v>
      </c>
      <c r="F196" s="46"/>
      <c r="G196" s="36" t="s">
        <v>104</v>
      </c>
      <c r="H196" s="48"/>
      <c r="I196" s="53"/>
      <c r="J196" s="53"/>
      <c r="K196" s="53"/>
      <c r="L196" s="53"/>
      <c r="M196" s="53"/>
      <c r="N196" s="53">
        <v>0.02228009259259259</v>
      </c>
      <c r="O196" s="53"/>
      <c r="P196" s="87"/>
      <c r="Q196" s="95">
        <f t="shared" si="7"/>
        <v>0.02228009259259259</v>
      </c>
      <c r="R196" s="68">
        <f t="shared" si="8"/>
        <v>0.02228009259259259</v>
      </c>
    </row>
    <row r="197" spans="1:18" s="17" customFormat="1" ht="10.5" customHeight="1">
      <c r="A197" s="67">
        <v>192</v>
      </c>
      <c r="B197" s="46">
        <v>1</v>
      </c>
      <c r="C197" s="182" t="s">
        <v>324</v>
      </c>
      <c r="D197" s="44">
        <v>1980</v>
      </c>
      <c r="E197" s="46" t="s">
        <v>269</v>
      </c>
      <c r="F197" s="46"/>
      <c r="G197" s="36" t="s">
        <v>5</v>
      </c>
      <c r="H197" s="48"/>
      <c r="I197" s="53"/>
      <c r="J197" s="53"/>
      <c r="K197" s="53"/>
      <c r="L197" s="53"/>
      <c r="M197" s="53"/>
      <c r="N197" s="53"/>
      <c r="O197" s="53">
        <v>0.022488425925925926</v>
      </c>
      <c r="P197" s="87"/>
      <c r="Q197" s="95">
        <f t="shared" si="7"/>
        <v>0.022488425925925926</v>
      </c>
      <c r="R197" s="68">
        <f t="shared" si="8"/>
        <v>0.022488425925925926</v>
      </c>
    </row>
    <row r="198" spans="1:18" ht="10.5" customHeight="1">
      <c r="A198" s="67">
        <v>193</v>
      </c>
      <c r="B198" s="46">
        <v>1</v>
      </c>
      <c r="C198" s="178" t="s">
        <v>60</v>
      </c>
      <c r="D198" s="45">
        <v>1979</v>
      </c>
      <c r="E198" s="45" t="s">
        <v>270</v>
      </c>
      <c r="F198" s="45"/>
      <c r="G198" s="47" t="s">
        <v>24</v>
      </c>
      <c r="H198" s="48">
        <v>0.022581018518518518</v>
      </c>
      <c r="I198" s="48"/>
      <c r="J198" s="48"/>
      <c r="K198" s="48"/>
      <c r="L198" s="48"/>
      <c r="M198" s="48"/>
      <c r="N198" s="48"/>
      <c r="O198" s="48"/>
      <c r="P198" s="84"/>
      <c r="Q198" s="95">
        <f t="shared" si="7"/>
        <v>0.022581018518518518</v>
      </c>
      <c r="R198" s="68">
        <f t="shared" si="8"/>
        <v>0.022581018518518518</v>
      </c>
    </row>
    <row r="199" spans="1:18" s="17" customFormat="1" ht="10.5" customHeight="1">
      <c r="A199" s="67">
        <v>194</v>
      </c>
      <c r="B199" s="46">
        <v>1</v>
      </c>
      <c r="C199" s="179" t="s">
        <v>191</v>
      </c>
      <c r="D199" s="46"/>
      <c r="E199" s="46"/>
      <c r="F199" s="46"/>
      <c r="G199" s="51" t="s">
        <v>5</v>
      </c>
      <c r="H199" s="48"/>
      <c r="I199" s="53">
        <v>0.022673611111111113</v>
      </c>
      <c r="J199" s="53"/>
      <c r="K199" s="53"/>
      <c r="L199" s="53"/>
      <c r="M199" s="53"/>
      <c r="N199" s="53"/>
      <c r="O199" s="53"/>
      <c r="P199" s="87"/>
      <c r="Q199" s="95">
        <f t="shared" si="7"/>
        <v>0.022673611111111113</v>
      </c>
      <c r="R199" s="68">
        <f t="shared" si="8"/>
        <v>0.022673611111111113</v>
      </c>
    </row>
    <row r="200" spans="1:18" ht="10.5" customHeight="1">
      <c r="A200" s="67">
        <v>195</v>
      </c>
      <c r="B200" s="46">
        <v>1</v>
      </c>
      <c r="C200" s="178" t="s">
        <v>66</v>
      </c>
      <c r="D200" s="45">
        <v>1977</v>
      </c>
      <c r="E200" s="45" t="s">
        <v>270</v>
      </c>
      <c r="F200" s="45"/>
      <c r="G200" s="47" t="s">
        <v>67</v>
      </c>
      <c r="H200" s="48">
        <v>0.022962962962962966</v>
      </c>
      <c r="I200" s="48"/>
      <c r="J200" s="48"/>
      <c r="K200" s="48"/>
      <c r="L200" s="48"/>
      <c r="M200" s="48"/>
      <c r="N200" s="48"/>
      <c r="O200" s="48"/>
      <c r="P200" s="84"/>
      <c r="Q200" s="95">
        <f t="shared" si="7"/>
        <v>0.022962962962962966</v>
      </c>
      <c r="R200" s="68">
        <f t="shared" si="8"/>
        <v>0.022962962962962966</v>
      </c>
    </row>
    <row r="201" spans="1:18" s="17" customFormat="1" ht="10.5" customHeight="1">
      <c r="A201" s="67">
        <v>196</v>
      </c>
      <c r="B201" s="46">
        <v>1</v>
      </c>
      <c r="C201" s="179" t="s">
        <v>192</v>
      </c>
      <c r="D201" s="46"/>
      <c r="E201" s="46"/>
      <c r="F201" s="46"/>
      <c r="G201" s="51" t="s">
        <v>5</v>
      </c>
      <c r="H201" s="48"/>
      <c r="I201" s="53">
        <v>0.02342592592592593</v>
      </c>
      <c r="J201" s="53"/>
      <c r="K201" s="53"/>
      <c r="L201" s="53"/>
      <c r="M201" s="53"/>
      <c r="N201" s="53"/>
      <c r="O201" s="53"/>
      <c r="P201" s="87"/>
      <c r="Q201" s="95">
        <f t="shared" si="7"/>
        <v>0.02342592592592593</v>
      </c>
      <c r="R201" s="68">
        <f t="shared" si="8"/>
        <v>0.02342592592592593</v>
      </c>
    </row>
    <row r="202" spans="1:18" s="17" customFormat="1" ht="10.5" customHeight="1">
      <c r="A202" s="67">
        <v>197</v>
      </c>
      <c r="B202" s="46">
        <v>1</v>
      </c>
      <c r="C202" s="179" t="s">
        <v>256</v>
      </c>
      <c r="D202" s="46">
        <v>1937</v>
      </c>
      <c r="E202" s="46" t="s">
        <v>275</v>
      </c>
      <c r="F202" s="46"/>
      <c r="G202" s="51" t="s">
        <v>257</v>
      </c>
      <c r="H202" s="48"/>
      <c r="I202" s="53"/>
      <c r="J202" s="53"/>
      <c r="K202" s="49">
        <v>0.02344907407407407</v>
      </c>
      <c r="L202" s="49"/>
      <c r="M202" s="49"/>
      <c r="N202" s="49"/>
      <c r="O202" s="56"/>
      <c r="P202" s="92"/>
      <c r="Q202" s="95">
        <f t="shared" si="7"/>
        <v>0.02344907407407407</v>
      </c>
      <c r="R202" s="68">
        <f t="shared" si="8"/>
        <v>0.02344907407407407</v>
      </c>
    </row>
    <row r="203" spans="1:18" s="17" customFormat="1" ht="10.5" customHeight="1">
      <c r="A203" s="67">
        <v>198</v>
      </c>
      <c r="B203" s="46">
        <v>1</v>
      </c>
      <c r="C203" s="179" t="s">
        <v>193</v>
      </c>
      <c r="D203" s="46"/>
      <c r="E203" s="46"/>
      <c r="F203" s="46"/>
      <c r="G203" s="51" t="s">
        <v>5</v>
      </c>
      <c r="H203" s="48"/>
      <c r="I203" s="53">
        <v>0.023530092592592592</v>
      </c>
      <c r="J203" s="53"/>
      <c r="K203" s="53"/>
      <c r="L203" s="53"/>
      <c r="M203" s="53"/>
      <c r="N203" s="53"/>
      <c r="O203" s="53"/>
      <c r="P203" s="87"/>
      <c r="Q203" s="95">
        <f t="shared" si="7"/>
        <v>0.023530092592592592</v>
      </c>
      <c r="R203" s="68">
        <f t="shared" si="8"/>
        <v>0.023530092592592592</v>
      </c>
    </row>
    <row r="204" spans="1:18" s="17" customFormat="1" ht="10.5" customHeight="1">
      <c r="A204" s="67">
        <v>199</v>
      </c>
      <c r="B204" s="46">
        <v>1</v>
      </c>
      <c r="C204" s="179" t="s">
        <v>194</v>
      </c>
      <c r="D204" s="46"/>
      <c r="E204" s="46"/>
      <c r="F204" s="46"/>
      <c r="G204" s="51" t="s">
        <v>5</v>
      </c>
      <c r="H204" s="48"/>
      <c r="I204" s="53">
        <v>0.02369212962962963</v>
      </c>
      <c r="J204" s="53"/>
      <c r="K204" s="53"/>
      <c r="L204" s="53"/>
      <c r="M204" s="53"/>
      <c r="N204" s="53"/>
      <c r="O204" s="53"/>
      <c r="P204" s="87"/>
      <c r="Q204" s="95">
        <f t="shared" si="7"/>
        <v>0.02369212962962963</v>
      </c>
      <c r="R204" s="68">
        <f t="shared" si="8"/>
        <v>0.02369212962962963</v>
      </c>
    </row>
    <row r="205" spans="1:18" s="17" customFormat="1" ht="10.5" customHeight="1">
      <c r="A205" s="67">
        <v>200</v>
      </c>
      <c r="B205" s="46">
        <v>1</v>
      </c>
      <c r="C205" s="183" t="s">
        <v>338</v>
      </c>
      <c r="D205" s="171">
        <v>1976</v>
      </c>
      <c r="E205" s="54" t="s">
        <v>270</v>
      </c>
      <c r="F205" s="46"/>
      <c r="G205" s="170" t="s">
        <v>339</v>
      </c>
      <c r="H205" s="48"/>
      <c r="I205" s="53"/>
      <c r="J205" s="53"/>
      <c r="K205" s="53"/>
      <c r="L205" s="53"/>
      <c r="M205" s="53"/>
      <c r="N205" s="53"/>
      <c r="O205" s="53"/>
      <c r="P205" s="87">
        <v>0.02415509259259259</v>
      </c>
      <c r="Q205" s="95">
        <f t="shared" si="7"/>
        <v>0.02415509259259259</v>
      </c>
      <c r="R205" s="68">
        <f t="shared" si="8"/>
        <v>0.02415509259259259</v>
      </c>
    </row>
    <row r="206" spans="1:18" s="17" customFormat="1" ht="10.5" customHeight="1">
      <c r="A206" s="67">
        <v>201</v>
      </c>
      <c r="B206" s="46">
        <v>1</v>
      </c>
      <c r="C206" s="179" t="s">
        <v>195</v>
      </c>
      <c r="D206" s="46"/>
      <c r="E206" s="46"/>
      <c r="F206" s="46"/>
      <c r="G206" s="51" t="s">
        <v>206</v>
      </c>
      <c r="H206" s="48"/>
      <c r="I206" s="53">
        <v>0.024224537037037034</v>
      </c>
      <c r="J206" s="53"/>
      <c r="K206" s="53"/>
      <c r="L206" s="53"/>
      <c r="M206" s="53"/>
      <c r="N206" s="53"/>
      <c r="O206" s="53"/>
      <c r="P206" s="87"/>
      <c r="Q206" s="95">
        <f t="shared" si="7"/>
        <v>0.024224537037037034</v>
      </c>
      <c r="R206" s="68">
        <f t="shared" si="8"/>
        <v>0.024224537037037034</v>
      </c>
    </row>
    <row r="207" spans="1:18" s="17" customFormat="1" ht="10.5" customHeight="1">
      <c r="A207" s="67">
        <v>202</v>
      </c>
      <c r="B207" s="46">
        <v>1</v>
      </c>
      <c r="C207" s="183" t="s">
        <v>337</v>
      </c>
      <c r="D207" s="171">
        <v>1950</v>
      </c>
      <c r="E207" s="46" t="s">
        <v>272</v>
      </c>
      <c r="F207" s="46"/>
      <c r="G207" s="51" t="s">
        <v>5</v>
      </c>
      <c r="H207" s="48"/>
      <c r="I207" s="53"/>
      <c r="J207" s="53"/>
      <c r="K207" s="53"/>
      <c r="L207" s="53"/>
      <c r="M207" s="53"/>
      <c r="N207" s="53"/>
      <c r="O207" s="53"/>
      <c r="P207" s="87">
        <v>0.024722222222222225</v>
      </c>
      <c r="Q207" s="95">
        <f t="shared" si="7"/>
        <v>0.024722222222222225</v>
      </c>
      <c r="R207" s="68">
        <f t="shared" si="8"/>
        <v>0.024722222222222225</v>
      </c>
    </row>
    <row r="208" spans="1:18" s="17" customFormat="1" ht="10.5" customHeight="1">
      <c r="A208" s="67">
        <v>203</v>
      </c>
      <c r="B208" s="46">
        <v>1</v>
      </c>
      <c r="C208" s="181" t="s">
        <v>245</v>
      </c>
      <c r="D208" s="46"/>
      <c r="E208" s="46"/>
      <c r="F208" s="46"/>
      <c r="G208" s="51" t="s">
        <v>104</v>
      </c>
      <c r="H208" s="48"/>
      <c r="I208" s="53"/>
      <c r="J208" s="53">
        <v>0.02480324074074074</v>
      </c>
      <c r="K208" s="53"/>
      <c r="L208" s="53"/>
      <c r="M208" s="53"/>
      <c r="N208" s="53"/>
      <c r="O208" s="53"/>
      <c r="P208" s="87"/>
      <c r="Q208" s="95">
        <f t="shared" si="7"/>
        <v>0.02480324074074074</v>
      </c>
      <c r="R208" s="68">
        <f t="shared" si="8"/>
        <v>0.02480324074074074</v>
      </c>
    </row>
    <row r="209" spans="1:18" s="17" customFormat="1" ht="10.5" customHeight="1">
      <c r="A209" s="67">
        <v>204</v>
      </c>
      <c r="B209" s="46">
        <v>1</v>
      </c>
      <c r="C209" s="179" t="s">
        <v>197</v>
      </c>
      <c r="D209" s="46"/>
      <c r="E209" s="46"/>
      <c r="F209" s="46"/>
      <c r="G209" s="51" t="s">
        <v>5</v>
      </c>
      <c r="H209" s="48"/>
      <c r="I209" s="53">
        <v>0.02488425925925926</v>
      </c>
      <c r="J209" s="53"/>
      <c r="K209" s="53"/>
      <c r="L209" s="53"/>
      <c r="M209" s="53"/>
      <c r="N209" s="53"/>
      <c r="O209" s="53"/>
      <c r="P209" s="87"/>
      <c r="Q209" s="95">
        <f t="shared" si="7"/>
        <v>0.02488425925925926</v>
      </c>
      <c r="R209" s="68">
        <f t="shared" si="8"/>
        <v>0.02488425925925926</v>
      </c>
    </row>
    <row r="210" spans="1:18" s="17" customFormat="1" ht="10.5" customHeight="1">
      <c r="A210" s="67">
        <v>205</v>
      </c>
      <c r="B210" s="46">
        <v>1</v>
      </c>
      <c r="C210" s="179" t="s">
        <v>198</v>
      </c>
      <c r="D210" s="46">
        <v>1931</v>
      </c>
      <c r="E210" s="46" t="s">
        <v>275</v>
      </c>
      <c r="F210" s="46"/>
      <c r="G210" s="51" t="s">
        <v>205</v>
      </c>
      <c r="H210" s="48"/>
      <c r="I210" s="53">
        <v>0.02512731481481481</v>
      </c>
      <c r="J210" s="53"/>
      <c r="K210" s="53"/>
      <c r="L210" s="53"/>
      <c r="M210" s="53"/>
      <c r="N210" s="53"/>
      <c r="O210" s="53"/>
      <c r="P210" s="87"/>
      <c r="Q210" s="95">
        <f t="shared" si="7"/>
        <v>0.02512731481481481</v>
      </c>
      <c r="R210" s="68">
        <f t="shared" si="8"/>
        <v>0.02512731481481481</v>
      </c>
    </row>
    <row r="211" spans="1:18" s="17" customFormat="1" ht="10.5" customHeight="1">
      <c r="A211" s="67">
        <v>206</v>
      </c>
      <c r="B211" s="46">
        <v>1</v>
      </c>
      <c r="C211" s="179" t="s">
        <v>199</v>
      </c>
      <c r="D211" s="46"/>
      <c r="E211" s="46"/>
      <c r="F211" s="46"/>
      <c r="G211" s="51" t="s">
        <v>5</v>
      </c>
      <c r="H211" s="48"/>
      <c r="I211" s="53">
        <v>0.026736111111111113</v>
      </c>
      <c r="J211" s="53"/>
      <c r="K211" s="53"/>
      <c r="L211" s="53"/>
      <c r="M211" s="53"/>
      <c r="N211" s="53"/>
      <c r="O211" s="53"/>
      <c r="P211" s="87"/>
      <c r="Q211" s="95">
        <f t="shared" si="7"/>
        <v>0.026736111111111113</v>
      </c>
      <c r="R211" s="68">
        <f t="shared" si="8"/>
        <v>0.026736111111111113</v>
      </c>
    </row>
    <row r="212" spans="1:18" s="17" customFormat="1" ht="10.5" customHeight="1">
      <c r="A212" s="67">
        <v>207</v>
      </c>
      <c r="B212" s="46">
        <v>1</v>
      </c>
      <c r="C212" s="179" t="s">
        <v>200</v>
      </c>
      <c r="D212" s="46"/>
      <c r="E212" s="46"/>
      <c r="F212" s="46"/>
      <c r="G212" s="51" t="s">
        <v>5</v>
      </c>
      <c r="H212" s="48"/>
      <c r="I212" s="53">
        <v>0.03131944444444445</v>
      </c>
      <c r="J212" s="53"/>
      <c r="K212" s="53"/>
      <c r="L212" s="53"/>
      <c r="M212" s="53"/>
      <c r="N212" s="53"/>
      <c r="O212" s="53"/>
      <c r="P212" s="87"/>
      <c r="Q212" s="95">
        <f t="shared" si="7"/>
        <v>0.03131944444444445</v>
      </c>
      <c r="R212" s="68">
        <f t="shared" si="8"/>
        <v>0.03131944444444445</v>
      </c>
    </row>
    <row r="213" spans="1:18" s="17" customFormat="1" ht="10.5" customHeight="1">
      <c r="A213" s="67">
        <v>208</v>
      </c>
      <c r="B213" s="46">
        <v>1</v>
      </c>
      <c r="C213" s="179" t="s">
        <v>201</v>
      </c>
      <c r="D213" s="46"/>
      <c r="E213" s="46"/>
      <c r="F213" s="46"/>
      <c r="G213" s="51" t="s">
        <v>5</v>
      </c>
      <c r="H213" s="48"/>
      <c r="I213" s="53">
        <v>0.03200231481481482</v>
      </c>
      <c r="J213" s="53"/>
      <c r="K213" s="53"/>
      <c r="L213" s="53"/>
      <c r="M213" s="53"/>
      <c r="N213" s="53"/>
      <c r="O213" s="53"/>
      <c r="P213" s="87"/>
      <c r="Q213" s="95">
        <f t="shared" si="7"/>
        <v>0.03200231481481482</v>
      </c>
      <c r="R213" s="68">
        <f t="shared" si="8"/>
        <v>0.03200231481481482</v>
      </c>
    </row>
    <row r="214" spans="1:18" s="17" customFormat="1" ht="10.5" customHeight="1">
      <c r="A214" s="67">
        <v>209</v>
      </c>
      <c r="B214" s="46">
        <v>1</v>
      </c>
      <c r="C214" s="179" t="s">
        <v>202</v>
      </c>
      <c r="D214" s="46"/>
      <c r="E214" s="46"/>
      <c r="F214" s="46"/>
      <c r="G214" s="51" t="s">
        <v>5</v>
      </c>
      <c r="H214" s="48"/>
      <c r="I214" s="53">
        <v>0.032511574074074075</v>
      </c>
      <c r="J214" s="53"/>
      <c r="K214" s="53"/>
      <c r="L214" s="53"/>
      <c r="M214" s="53"/>
      <c r="N214" s="53"/>
      <c r="O214" s="53"/>
      <c r="P214" s="87"/>
      <c r="Q214" s="95">
        <f t="shared" si="7"/>
        <v>0.032511574074074075</v>
      </c>
      <c r="R214" s="68">
        <f t="shared" si="8"/>
        <v>0.032511574074074075</v>
      </c>
    </row>
    <row r="215" spans="1:18" ht="10.5" customHeight="1">
      <c r="A215" s="67">
        <v>210</v>
      </c>
      <c r="B215" s="46">
        <v>1</v>
      </c>
      <c r="C215" s="178" t="s">
        <v>63</v>
      </c>
      <c r="D215" s="45">
        <v>1971</v>
      </c>
      <c r="E215" s="45" t="s">
        <v>270</v>
      </c>
      <c r="F215" s="45"/>
      <c r="G215" s="51" t="s">
        <v>5</v>
      </c>
      <c r="H215" s="48">
        <v>0.03755787037037037</v>
      </c>
      <c r="I215" s="48"/>
      <c r="J215" s="48"/>
      <c r="K215" s="48"/>
      <c r="L215" s="48"/>
      <c r="M215" s="48"/>
      <c r="N215" s="48"/>
      <c r="O215" s="48"/>
      <c r="P215" s="84"/>
      <c r="Q215" s="95">
        <f t="shared" si="7"/>
        <v>0.03755787037037037</v>
      </c>
      <c r="R215" s="68">
        <f t="shared" si="8"/>
        <v>0.03755787037037037</v>
      </c>
    </row>
    <row r="216" spans="1:18" s="17" customFormat="1" ht="10.5" customHeight="1">
      <c r="A216" s="67">
        <v>211</v>
      </c>
      <c r="B216" s="46">
        <v>1</v>
      </c>
      <c r="C216" s="179" t="s">
        <v>203</v>
      </c>
      <c r="D216" s="46"/>
      <c r="E216" s="46"/>
      <c r="F216" s="46"/>
      <c r="G216" s="51" t="s">
        <v>5</v>
      </c>
      <c r="H216" s="48"/>
      <c r="I216" s="58" t="s">
        <v>222</v>
      </c>
      <c r="J216" s="58"/>
      <c r="K216" s="58"/>
      <c r="L216" s="58"/>
      <c r="M216" s="53"/>
      <c r="N216" s="53"/>
      <c r="O216" s="53"/>
      <c r="P216" s="87"/>
      <c r="Q216" s="95" t="e">
        <f>H216+I216+J216+K216</f>
        <v>#VALUE!</v>
      </c>
      <c r="R216" s="68" t="e">
        <f t="shared" si="8"/>
        <v>#VALUE!</v>
      </c>
    </row>
    <row r="217" spans="1:18" s="17" customFormat="1" ht="10.5" customHeight="1" thickBot="1">
      <c r="A217" s="69">
        <v>212</v>
      </c>
      <c r="B217" s="72">
        <v>1</v>
      </c>
      <c r="C217" s="190" t="s">
        <v>204</v>
      </c>
      <c r="D217" s="72"/>
      <c r="E217" s="72"/>
      <c r="F217" s="72"/>
      <c r="G217" s="78" t="s">
        <v>5</v>
      </c>
      <c r="H217" s="73"/>
      <c r="I217" s="117" t="s">
        <v>222</v>
      </c>
      <c r="J217" s="117"/>
      <c r="K217" s="117"/>
      <c r="L217" s="117"/>
      <c r="M217" s="79"/>
      <c r="N217" s="79"/>
      <c r="O217" s="79"/>
      <c r="P217" s="88"/>
      <c r="Q217" s="96" t="e">
        <f>H217+I217+J217+K217</f>
        <v>#VALUE!</v>
      </c>
      <c r="R217" s="74" t="e">
        <f t="shared" si="8"/>
        <v>#VALUE!</v>
      </c>
    </row>
    <row r="218" spans="8:18" ht="4.5" customHeight="1">
      <c r="H218" s="26"/>
      <c r="I218" s="26"/>
      <c r="J218" s="26"/>
      <c r="K218" s="26"/>
      <c r="L218" s="26"/>
      <c r="M218" s="26"/>
      <c r="N218" s="26"/>
      <c r="O218" s="26"/>
      <c r="P218" s="26"/>
      <c r="Q218" s="215"/>
      <c r="R218" s="216"/>
    </row>
    <row r="219" spans="2:18" ht="11.25" customHeight="1">
      <c r="B219" s="224" t="s">
        <v>41</v>
      </c>
      <c r="G219" s="42"/>
      <c r="H219" s="26"/>
      <c r="I219" s="26"/>
      <c r="J219" s="26"/>
      <c r="K219" s="26"/>
      <c r="L219" s="26"/>
      <c r="M219" s="26"/>
      <c r="N219" s="26"/>
      <c r="O219" s="26"/>
      <c r="P219" s="26"/>
      <c r="Q219" s="215"/>
      <c r="R219" s="216"/>
    </row>
    <row r="220" spans="2:18" ht="4.5" customHeight="1" thickBot="1">
      <c r="B220" s="15"/>
      <c r="G220" s="42"/>
      <c r="H220" s="26"/>
      <c r="I220" s="26"/>
      <c r="J220" s="26"/>
      <c r="K220" s="26"/>
      <c r="L220" s="26"/>
      <c r="M220" s="26"/>
      <c r="N220" s="26"/>
      <c r="O220" s="26"/>
      <c r="P220" s="26"/>
      <c r="Q220" s="215"/>
      <c r="R220" s="216"/>
    </row>
    <row r="221" spans="1:18" s="223" customFormat="1" ht="22.5" customHeight="1" thickBot="1">
      <c r="A221" s="217" t="s">
        <v>356</v>
      </c>
      <c r="B221" s="218" t="s">
        <v>2</v>
      </c>
      <c r="C221" s="219" t="s">
        <v>294</v>
      </c>
      <c r="D221" s="218" t="s">
        <v>3</v>
      </c>
      <c r="E221" s="218" t="s">
        <v>268</v>
      </c>
      <c r="F221" s="218" t="s">
        <v>357</v>
      </c>
      <c r="G221" s="218" t="s">
        <v>4</v>
      </c>
      <c r="H221" s="220" t="s">
        <v>71</v>
      </c>
      <c r="I221" s="220" t="s">
        <v>72</v>
      </c>
      <c r="J221" s="220" t="s">
        <v>229</v>
      </c>
      <c r="K221" s="220" t="s">
        <v>246</v>
      </c>
      <c r="L221" s="220" t="s">
        <v>258</v>
      </c>
      <c r="M221" s="220" t="s">
        <v>277</v>
      </c>
      <c r="N221" s="220" t="s">
        <v>295</v>
      </c>
      <c r="O221" s="221" t="s">
        <v>317</v>
      </c>
      <c r="P221" s="221" t="s">
        <v>327</v>
      </c>
      <c r="Q221" s="217" t="s">
        <v>330</v>
      </c>
      <c r="R221" s="222" t="s">
        <v>358</v>
      </c>
    </row>
    <row r="222" spans="1:18" ht="10.5" customHeight="1">
      <c r="A222" s="207">
        <v>1</v>
      </c>
      <c r="B222" s="62">
        <v>5</v>
      </c>
      <c r="C222" s="186" t="s">
        <v>47</v>
      </c>
      <c r="D222" s="62">
        <v>1972</v>
      </c>
      <c r="E222" s="62" t="s">
        <v>273</v>
      </c>
      <c r="F222" s="205">
        <v>1</v>
      </c>
      <c r="G222" s="110" t="s">
        <v>6</v>
      </c>
      <c r="H222" s="138">
        <v>0.016261574074074074</v>
      </c>
      <c r="I222" s="64">
        <v>0.015810185185185184</v>
      </c>
      <c r="J222" s="64">
        <v>0.01636574074074074</v>
      </c>
      <c r="K222" s="64"/>
      <c r="L222" s="64"/>
      <c r="M222" s="64"/>
      <c r="N222" s="64">
        <v>0.015659722222222224</v>
      </c>
      <c r="O222" s="64"/>
      <c r="P222" s="81">
        <v>0.015671296296296298</v>
      </c>
      <c r="Q222" s="94">
        <f>H222+I222+J222+K222+L222+M222+N222+O222+P222</f>
        <v>0.07976851851851852</v>
      </c>
      <c r="R222" s="66">
        <f aca="true" t="shared" si="9" ref="R222:R228">Q222/5</f>
        <v>0.015953703703703703</v>
      </c>
    </row>
    <row r="223" spans="1:18" ht="10.5" customHeight="1">
      <c r="A223" s="208">
        <v>2</v>
      </c>
      <c r="B223" s="166">
        <v>9</v>
      </c>
      <c r="C223" s="187" t="s">
        <v>70</v>
      </c>
      <c r="D223" s="45">
        <v>1973</v>
      </c>
      <c r="E223" s="45" t="s">
        <v>273</v>
      </c>
      <c r="F223" s="206">
        <v>2</v>
      </c>
      <c r="G223" s="105" t="s">
        <v>5</v>
      </c>
      <c r="H223" s="150">
        <v>0.017222222222222222</v>
      </c>
      <c r="I223" s="50">
        <v>0.01667824074074074</v>
      </c>
      <c r="J223" s="48">
        <v>0.01673611111111111</v>
      </c>
      <c r="K223" s="50">
        <v>0.016458333333333332</v>
      </c>
      <c r="L223" s="48">
        <v>0.01699074074074074</v>
      </c>
      <c r="M223" s="48">
        <v>0.017152777777777777</v>
      </c>
      <c r="N223" s="50">
        <v>0.016516203703703703</v>
      </c>
      <c r="O223" s="50">
        <v>0.01650462962962963</v>
      </c>
      <c r="P223" s="82">
        <v>0.016354166666666666</v>
      </c>
      <c r="Q223" s="95">
        <f>I223+K223+N223+O223+P223</f>
        <v>0.08251157407407407</v>
      </c>
      <c r="R223" s="68">
        <f t="shared" si="9"/>
        <v>0.016502314814814813</v>
      </c>
    </row>
    <row r="224" spans="1:18" ht="10.5" customHeight="1">
      <c r="A224" s="209">
        <v>3</v>
      </c>
      <c r="B224" s="45">
        <v>6</v>
      </c>
      <c r="C224" s="178" t="s">
        <v>56</v>
      </c>
      <c r="D224" s="45">
        <v>1990</v>
      </c>
      <c r="E224" s="45" t="s">
        <v>273</v>
      </c>
      <c r="F224" s="206">
        <v>3</v>
      </c>
      <c r="G224" s="105" t="s">
        <v>5</v>
      </c>
      <c r="H224" s="141">
        <v>0.01719907407407407</v>
      </c>
      <c r="I224" s="50">
        <v>0.01625</v>
      </c>
      <c r="J224" s="50">
        <v>0.017453703703703704</v>
      </c>
      <c r="K224" s="50">
        <v>0.017407407407407406</v>
      </c>
      <c r="L224" s="48">
        <v>0.01778935185185185</v>
      </c>
      <c r="M224" s="48"/>
      <c r="N224" s="50">
        <v>0.017662037037037035</v>
      </c>
      <c r="O224" s="48"/>
      <c r="P224" s="84"/>
      <c r="Q224" s="95">
        <f>H224+I224+J224+K224+N224</f>
        <v>0.08597222222222223</v>
      </c>
      <c r="R224" s="68">
        <f t="shared" si="9"/>
        <v>0.017194444444444446</v>
      </c>
    </row>
    <row r="225" spans="1:18" s="17" customFormat="1" ht="10.5" customHeight="1">
      <c r="A225" s="208">
        <v>4</v>
      </c>
      <c r="B225" s="46">
        <v>5</v>
      </c>
      <c r="C225" s="179" t="s">
        <v>329</v>
      </c>
      <c r="D225" s="46">
        <v>1962</v>
      </c>
      <c r="E225" s="46" t="s">
        <v>274</v>
      </c>
      <c r="F225" s="206">
        <v>1</v>
      </c>
      <c r="G225" s="105" t="s">
        <v>6</v>
      </c>
      <c r="H225" s="151"/>
      <c r="I225" s="53">
        <v>0.02111111111111111</v>
      </c>
      <c r="J225" s="53"/>
      <c r="K225" s="53"/>
      <c r="L225" s="53">
        <v>0.018136574074074072</v>
      </c>
      <c r="M225" s="53"/>
      <c r="N225" s="53">
        <v>0.018043981481481484</v>
      </c>
      <c r="O225" s="53">
        <v>0.01747685185185185</v>
      </c>
      <c r="P225" s="87">
        <v>0.01667824074074074</v>
      </c>
      <c r="Q225" s="95">
        <f>H225+I225+J225+K225+L225+M225+N225+O225+P225</f>
        <v>0.09144675925925926</v>
      </c>
      <c r="R225" s="68">
        <f t="shared" si="9"/>
        <v>0.018289351851851852</v>
      </c>
    </row>
    <row r="226" spans="1:18" ht="10.5" customHeight="1">
      <c r="A226" s="209">
        <v>5</v>
      </c>
      <c r="B226" s="45">
        <v>7</v>
      </c>
      <c r="C226" s="178" t="s">
        <v>44</v>
      </c>
      <c r="D226" s="45">
        <v>1961</v>
      </c>
      <c r="E226" s="45" t="s">
        <v>274</v>
      </c>
      <c r="F226" s="206">
        <v>2</v>
      </c>
      <c r="G226" s="105" t="s">
        <v>6</v>
      </c>
      <c r="H226" s="141">
        <v>0.01798611111111111</v>
      </c>
      <c r="I226" s="50">
        <v>0.018819444444444448</v>
      </c>
      <c r="J226" s="50">
        <v>0.01855324074074074</v>
      </c>
      <c r="K226" s="50">
        <v>0.01877314814814815</v>
      </c>
      <c r="L226" s="48">
        <v>0.019050925925925926</v>
      </c>
      <c r="M226" s="48"/>
      <c r="N226" s="48">
        <v>0.019085648148148147</v>
      </c>
      <c r="O226" s="48"/>
      <c r="P226" s="82">
        <v>0.017708333333333333</v>
      </c>
      <c r="Q226" s="95">
        <f>H226+I226+J226+K226+P226</f>
        <v>0.09184027777777778</v>
      </c>
      <c r="R226" s="68">
        <f t="shared" si="9"/>
        <v>0.018368055555555558</v>
      </c>
    </row>
    <row r="227" spans="1:18" ht="10.5" customHeight="1">
      <c r="A227" s="112">
        <v>6</v>
      </c>
      <c r="B227" s="45">
        <v>7</v>
      </c>
      <c r="C227" s="178" t="s">
        <v>45</v>
      </c>
      <c r="D227" s="45">
        <v>1963</v>
      </c>
      <c r="E227" s="45" t="s">
        <v>274</v>
      </c>
      <c r="F227" s="206">
        <v>3</v>
      </c>
      <c r="G227" s="105" t="s">
        <v>6</v>
      </c>
      <c r="H227" s="141">
        <v>0.018680555555555554</v>
      </c>
      <c r="I227" s="50">
        <v>0.01810185185185185</v>
      </c>
      <c r="J227" s="50">
        <v>0.018587962962962962</v>
      </c>
      <c r="K227" s="50">
        <v>0.019212962962962963</v>
      </c>
      <c r="L227" s="48"/>
      <c r="M227" s="48">
        <v>0.022199074074074076</v>
      </c>
      <c r="N227" s="48"/>
      <c r="O227" s="48">
        <v>0.019837962962962963</v>
      </c>
      <c r="P227" s="82">
        <v>0.017685185185185182</v>
      </c>
      <c r="Q227" s="95">
        <f>H227+I227+J227+K227+P227</f>
        <v>0.0922685185185185</v>
      </c>
      <c r="R227" s="68">
        <f t="shared" si="9"/>
        <v>0.0184537037037037</v>
      </c>
    </row>
    <row r="228" spans="1:18" ht="10.5" customHeight="1" thickBot="1">
      <c r="A228" s="69">
        <v>7</v>
      </c>
      <c r="B228" s="70">
        <v>5</v>
      </c>
      <c r="C228" s="188" t="s">
        <v>43</v>
      </c>
      <c r="D228" s="204">
        <v>1991</v>
      </c>
      <c r="E228" s="70" t="s">
        <v>273</v>
      </c>
      <c r="F228" s="197">
        <v>4</v>
      </c>
      <c r="G228" s="107" t="s">
        <v>224</v>
      </c>
      <c r="H228" s="153">
        <v>0.01980324074074074</v>
      </c>
      <c r="I228" s="73">
        <v>0.019085648148148147</v>
      </c>
      <c r="J228" s="73">
        <v>0.019178240740740742</v>
      </c>
      <c r="K228" s="73"/>
      <c r="L228" s="73"/>
      <c r="M228" s="73">
        <v>0.018125</v>
      </c>
      <c r="N228" s="73"/>
      <c r="O228" s="73"/>
      <c r="P228" s="85">
        <v>0.01898148148148148</v>
      </c>
      <c r="Q228" s="96">
        <f>H228+I228+J228+K228+L228+M228+N228+O228+P228</f>
        <v>0.09517361111111111</v>
      </c>
      <c r="R228" s="74">
        <f t="shared" si="9"/>
        <v>0.019034722222222224</v>
      </c>
    </row>
    <row r="229" spans="1:18" ht="10.5" customHeight="1">
      <c r="A229" s="61">
        <v>8</v>
      </c>
      <c r="B229" s="62">
        <v>4</v>
      </c>
      <c r="C229" s="189" t="s">
        <v>46</v>
      </c>
      <c r="D229" s="76">
        <v>1985</v>
      </c>
      <c r="E229" s="76" t="s">
        <v>273</v>
      </c>
      <c r="F229" s="198">
        <v>5</v>
      </c>
      <c r="G229" s="110" t="s">
        <v>24</v>
      </c>
      <c r="H229" s="138">
        <v>0.014560185185185183</v>
      </c>
      <c r="I229" s="64">
        <v>0.014918981481481483</v>
      </c>
      <c r="J229" s="64">
        <v>0.015300925925925926</v>
      </c>
      <c r="K229" s="64">
        <v>0.015300925925925926</v>
      </c>
      <c r="L229" s="64"/>
      <c r="M229" s="64"/>
      <c r="N229" s="64"/>
      <c r="O229" s="64"/>
      <c r="P229" s="81"/>
      <c r="Q229" s="94">
        <f>H229+I229+J229+K229+L229+M229+N229+O229+P229</f>
        <v>0.06008101851851852</v>
      </c>
      <c r="R229" s="66">
        <f>Q229/4</f>
        <v>0.01502025462962963</v>
      </c>
    </row>
    <row r="230" spans="1:18" ht="10.5" customHeight="1">
      <c r="A230" s="67">
        <v>9</v>
      </c>
      <c r="B230" s="45">
        <v>4</v>
      </c>
      <c r="C230" s="178" t="s">
        <v>62</v>
      </c>
      <c r="D230" s="45">
        <v>1975</v>
      </c>
      <c r="E230" s="45" t="s">
        <v>273</v>
      </c>
      <c r="F230" s="195">
        <v>6</v>
      </c>
      <c r="G230" s="105" t="s">
        <v>224</v>
      </c>
      <c r="H230" s="150">
        <v>0.018113425925925925</v>
      </c>
      <c r="I230" s="48">
        <v>0.017997685185185186</v>
      </c>
      <c r="J230" s="48">
        <v>0.01834490740740741</v>
      </c>
      <c r="K230" s="48"/>
      <c r="L230" s="48"/>
      <c r="M230" s="48"/>
      <c r="N230" s="48"/>
      <c r="O230" s="48">
        <v>0.01877314814814815</v>
      </c>
      <c r="P230" s="84"/>
      <c r="Q230" s="95">
        <f aca="true" t="shared" si="10" ref="Q230:Q273">H230+I230+J230+K230+L230+M230+N230+O230+P230</f>
        <v>0.07322916666666666</v>
      </c>
      <c r="R230" s="68">
        <f>Q230/4</f>
        <v>0.018307291666666666</v>
      </c>
    </row>
    <row r="231" spans="1:18" s="17" customFormat="1" ht="10.5" customHeight="1" thickBot="1">
      <c r="A231" s="168">
        <v>10</v>
      </c>
      <c r="B231" s="72">
        <v>4</v>
      </c>
      <c r="C231" s="190" t="s">
        <v>91</v>
      </c>
      <c r="D231" s="72">
        <v>1956</v>
      </c>
      <c r="E231" s="72" t="s">
        <v>274</v>
      </c>
      <c r="F231" s="199">
        <v>4</v>
      </c>
      <c r="G231" s="116" t="s">
        <v>104</v>
      </c>
      <c r="H231" s="157"/>
      <c r="I231" s="79">
        <v>0.022685185185185183</v>
      </c>
      <c r="J231" s="79"/>
      <c r="K231" s="79"/>
      <c r="L231" s="79"/>
      <c r="M231" s="79"/>
      <c r="N231" s="79">
        <v>0.024039351851851853</v>
      </c>
      <c r="O231" s="79">
        <v>0.023680555555555555</v>
      </c>
      <c r="P231" s="88">
        <v>0.023715277777777776</v>
      </c>
      <c r="Q231" s="96">
        <f>H231+I231+J231+K231+L231+M231+N231+O231+P231</f>
        <v>0.09412037037037037</v>
      </c>
      <c r="R231" s="74">
        <f>Q231/4</f>
        <v>0.023530092592592592</v>
      </c>
    </row>
    <row r="232" spans="1:18" ht="10.5" customHeight="1">
      <c r="A232" s="61">
        <v>11</v>
      </c>
      <c r="B232" s="62">
        <v>3</v>
      </c>
      <c r="C232" s="191" t="s">
        <v>42</v>
      </c>
      <c r="D232" s="62">
        <v>1990</v>
      </c>
      <c r="E232" s="62" t="s">
        <v>273</v>
      </c>
      <c r="F232" s="194">
        <v>7</v>
      </c>
      <c r="G232" s="104" t="s">
        <v>224</v>
      </c>
      <c r="H232" s="138">
        <v>0.016180555555555556</v>
      </c>
      <c r="I232" s="64">
        <v>0.017546296296296296</v>
      </c>
      <c r="J232" s="64"/>
      <c r="K232" s="64"/>
      <c r="L232" s="64"/>
      <c r="M232" s="64">
        <v>0.016527777777777777</v>
      </c>
      <c r="N232" s="64"/>
      <c r="O232" s="64"/>
      <c r="P232" s="81"/>
      <c r="Q232" s="94">
        <f t="shared" si="10"/>
        <v>0.050254629629629635</v>
      </c>
      <c r="R232" s="66">
        <f>Q232/3</f>
        <v>0.016751543209876544</v>
      </c>
    </row>
    <row r="233" spans="1:18" s="17" customFormat="1" ht="10.5" customHeight="1">
      <c r="A233" s="112">
        <v>12</v>
      </c>
      <c r="B233" s="46">
        <v>3</v>
      </c>
      <c r="C233" s="179" t="s">
        <v>76</v>
      </c>
      <c r="D233" s="46">
        <v>1989</v>
      </c>
      <c r="E233" s="46" t="s">
        <v>273</v>
      </c>
      <c r="F233" s="196">
        <v>8</v>
      </c>
      <c r="G233" s="106" t="s">
        <v>225</v>
      </c>
      <c r="H233" s="151"/>
      <c r="I233" s="53">
        <v>0.01699074074074074</v>
      </c>
      <c r="J233" s="53">
        <v>0.01650462962962963</v>
      </c>
      <c r="K233" s="53">
        <v>0.018333333333333333</v>
      </c>
      <c r="L233" s="53"/>
      <c r="M233" s="53"/>
      <c r="N233" s="53"/>
      <c r="O233" s="53"/>
      <c r="P233" s="87"/>
      <c r="Q233" s="95">
        <f t="shared" si="10"/>
        <v>0.0518287037037037</v>
      </c>
      <c r="R233" s="68">
        <f>Q233/3</f>
        <v>0.017276234567901234</v>
      </c>
    </row>
    <row r="234" spans="1:18" s="17" customFormat="1" ht="10.5" customHeight="1" thickBot="1">
      <c r="A234" s="69">
        <v>13</v>
      </c>
      <c r="B234" s="72">
        <v>3</v>
      </c>
      <c r="C234" s="190" t="s">
        <v>278</v>
      </c>
      <c r="D234" s="72">
        <v>1968</v>
      </c>
      <c r="E234" s="72" t="s">
        <v>274</v>
      </c>
      <c r="F234" s="199">
        <v>5</v>
      </c>
      <c r="G234" s="107" t="s">
        <v>5</v>
      </c>
      <c r="H234" s="157"/>
      <c r="I234" s="79"/>
      <c r="J234" s="79"/>
      <c r="K234" s="79"/>
      <c r="L234" s="79"/>
      <c r="M234" s="79">
        <v>0.02225694444444444</v>
      </c>
      <c r="N234" s="79"/>
      <c r="O234" s="79">
        <v>0.021423611111111112</v>
      </c>
      <c r="P234" s="88">
        <v>0.02034722222222222</v>
      </c>
      <c r="Q234" s="96">
        <f>H234+I234+J234+K234+L234+M234+N234+O234+P234</f>
        <v>0.06402777777777778</v>
      </c>
      <c r="R234" s="74">
        <f>Q234/3</f>
        <v>0.021342592592592594</v>
      </c>
    </row>
    <row r="235" spans="1:18" s="17" customFormat="1" ht="10.5" customHeight="1">
      <c r="A235" s="61">
        <v>14</v>
      </c>
      <c r="B235" s="76">
        <v>2</v>
      </c>
      <c r="C235" s="192" t="s">
        <v>73</v>
      </c>
      <c r="D235" s="76">
        <v>1987</v>
      </c>
      <c r="E235" s="76" t="s">
        <v>273</v>
      </c>
      <c r="F235" s="198">
        <v>9</v>
      </c>
      <c r="G235" s="109" t="s">
        <v>24</v>
      </c>
      <c r="H235" s="160"/>
      <c r="I235" s="77">
        <v>0.014432870370370372</v>
      </c>
      <c r="J235" s="77"/>
      <c r="K235" s="77"/>
      <c r="L235" s="77"/>
      <c r="M235" s="77">
        <v>0.015185185185185185</v>
      </c>
      <c r="N235" s="77"/>
      <c r="O235" s="77"/>
      <c r="P235" s="89"/>
      <c r="Q235" s="94">
        <f t="shared" si="10"/>
        <v>0.029618055555555557</v>
      </c>
      <c r="R235" s="66">
        <f aca="true" t="shared" si="11" ref="R235:R240">Q235/2</f>
        <v>0.014809027777777779</v>
      </c>
    </row>
    <row r="236" spans="1:18" s="17" customFormat="1" ht="10.5" customHeight="1">
      <c r="A236" s="67">
        <v>15</v>
      </c>
      <c r="B236" s="46">
        <v>2</v>
      </c>
      <c r="C236" s="179" t="s">
        <v>236</v>
      </c>
      <c r="D236" s="46">
        <v>1990</v>
      </c>
      <c r="E236" s="46" t="s">
        <v>273</v>
      </c>
      <c r="F236" s="196">
        <v>10</v>
      </c>
      <c r="G236" s="106" t="s">
        <v>225</v>
      </c>
      <c r="H236" s="151"/>
      <c r="I236" s="53"/>
      <c r="J236" s="53">
        <v>0.016666666666666666</v>
      </c>
      <c r="K236" s="53">
        <v>0.016273148148148148</v>
      </c>
      <c r="L236" s="53"/>
      <c r="M236" s="53"/>
      <c r="N236" s="53"/>
      <c r="O236" s="53"/>
      <c r="P236" s="87"/>
      <c r="Q236" s="95">
        <f t="shared" si="10"/>
        <v>0.03293981481481481</v>
      </c>
      <c r="R236" s="68">
        <f t="shared" si="11"/>
        <v>0.016469907407407405</v>
      </c>
    </row>
    <row r="237" spans="1:18" s="17" customFormat="1" ht="10.5" customHeight="1">
      <c r="A237" s="112">
        <v>16</v>
      </c>
      <c r="B237" s="46">
        <v>2</v>
      </c>
      <c r="C237" s="179" t="s">
        <v>77</v>
      </c>
      <c r="D237" s="46">
        <v>1991</v>
      </c>
      <c r="E237" s="46" t="s">
        <v>273</v>
      </c>
      <c r="F237" s="196">
        <v>11</v>
      </c>
      <c r="G237" s="106" t="s">
        <v>224</v>
      </c>
      <c r="H237" s="151"/>
      <c r="I237" s="53">
        <v>0.017037037037037038</v>
      </c>
      <c r="J237" s="53">
        <v>0.017777777777777778</v>
      </c>
      <c r="K237" s="53"/>
      <c r="L237" s="53"/>
      <c r="M237" s="53"/>
      <c r="N237" s="53"/>
      <c r="O237" s="53"/>
      <c r="P237" s="87"/>
      <c r="Q237" s="95">
        <f t="shared" si="10"/>
        <v>0.03481481481481481</v>
      </c>
      <c r="R237" s="68">
        <f t="shared" si="11"/>
        <v>0.017407407407407406</v>
      </c>
    </row>
    <row r="238" spans="1:18" s="17" customFormat="1" ht="10.5" customHeight="1">
      <c r="A238" s="67">
        <v>17</v>
      </c>
      <c r="B238" s="46">
        <v>2</v>
      </c>
      <c r="C238" s="179" t="s">
        <v>78</v>
      </c>
      <c r="D238" s="46">
        <v>1981</v>
      </c>
      <c r="E238" s="46" t="s">
        <v>273</v>
      </c>
      <c r="F238" s="196">
        <v>12</v>
      </c>
      <c r="G238" s="106" t="s">
        <v>5</v>
      </c>
      <c r="H238" s="151"/>
      <c r="I238" s="53">
        <v>0.017314814814814814</v>
      </c>
      <c r="J238" s="53"/>
      <c r="K238" s="53"/>
      <c r="L238" s="53"/>
      <c r="M238" s="53">
        <v>0.018113425925925925</v>
      </c>
      <c r="N238" s="53"/>
      <c r="O238" s="53"/>
      <c r="P238" s="87"/>
      <c r="Q238" s="95">
        <f t="shared" si="10"/>
        <v>0.03542824074074074</v>
      </c>
      <c r="R238" s="68">
        <f t="shared" si="11"/>
        <v>0.01771412037037037</v>
      </c>
    </row>
    <row r="239" spans="1:18" ht="10.5" customHeight="1">
      <c r="A239" s="112">
        <v>18</v>
      </c>
      <c r="B239" s="45">
        <v>2</v>
      </c>
      <c r="C239" s="178" t="s">
        <v>55</v>
      </c>
      <c r="D239" s="45">
        <v>2002</v>
      </c>
      <c r="E239" s="45" t="s">
        <v>273</v>
      </c>
      <c r="F239" s="195">
        <v>13</v>
      </c>
      <c r="G239" s="105" t="s">
        <v>5</v>
      </c>
      <c r="H239" s="150">
        <v>0.03362268518518518</v>
      </c>
      <c r="I239" s="48">
        <v>0.027974537037037034</v>
      </c>
      <c r="J239" s="48"/>
      <c r="K239" s="48"/>
      <c r="L239" s="48"/>
      <c r="M239" s="48"/>
      <c r="N239" s="48"/>
      <c r="O239" s="48"/>
      <c r="P239" s="84"/>
      <c r="Q239" s="95">
        <f t="shared" si="10"/>
        <v>0.06159722222222221</v>
      </c>
      <c r="R239" s="68">
        <f t="shared" si="11"/>
        <v>0.030798611111111106</v>
      </c>
    </row>
    <row r="240" spans="1:18" ht="10.5" customHeight="1" thickBot="1">
      <c r="A240" s="69">
        <v>19</v>
      </c>
      <c r="B240" s="70">
        <v>2</v>
      </c>
      <c r="C240" s="188" t="s">
        <v>52</v>
      </c>
      <c r="D240" s="70">
        <v>1997</v>
      </c>
      <c r="E240" s="70" t="s">
        <v>273</v>
      </c>
      <c r="F240" s="197">
        <v>14</v>
      </c>
      <c r="G240" s="107" t="s">
        <v>5</v>
      </c>
      <c r="H240" s="153">
        <v>0.03771990740740741</v>
      </c>
      <c r="I240" s="73">
        <v>0.024467592592592593</v>
      </c>
      <c r="J240" s="73"/>
      <c r="K240" s="73"/>
      <c r="L240" s="73"/>
      <c r="M240" s="73"/>
      <c r="N240" s="73"/>
      <c r="O240" s="73"/>
      <c r="P240" s="85"/>
      <c r="Q240" s="96">
        <f t="shared" si="10"/>
        <v>0.06218750000000001</v>
      </c>
      <c r="R240" s="74">
        <f t="shared" si="11"/>
        <v>0.031093750000000003</v>
      </c>
    </row>
    <row r="241" spans="1:18" s="17" customFormat="1" ht="9.75" customHeight="1">
      <c r="A241" s="112">
        <v>20</v>
      </c>
      <c r="B241" s="59">
        <v>1</v>
      </c>
      <c r="C241" s="193" t="s">
        <v>74</v>
      </c>
      <c r="D241" s="59">
        <v>1972</v>
      </c>
      <c r="E241" s="59" t="s">
        <v>273</v>
      </c>
      <c r="F241" s="200">
        <v>15</v>
      </c>
      <c r="G241" s="113" t="s">
        <v>5</v>
      </c>
      <c r="H241" s="163"/>
      <c r="I241" s="60">
        <v>0.016076388888888887</v>
      </c>
      <c r="J241" s="60"/>
      <c r="K241" s="60"/>
      <c r="L241" s="60"/>
      <c r="M241" s="60"/>
      <c r="N241" s="60"/>
      <c r="O241" s="60"/>
      <c r="P241" s="93"/>
      <c r="Q241" s="97">
        <f t="shared" si="10"/>
        <v>0.016076388888888887</v>
      </c>
      <c r="R241" s="98">
        <f aca="true" t="shared" si="12" ref="R241:R273">Q241/1</f>
        <v>0.016076388888888887</v>
      </c>
    </row>
    <row r="242" spans="1:18" s="17" customFormat="1" ht="9.75" customHeight="1">
      <c r="A242" s="67">
        <v>21</v>
      </c>
      <c r="B242" s="46">
        <v>1</v>
      </c>
      <c r="C242" s="179" t="s">
        <v>75</v>
      </c>
      <c r="D242" s="46">
        <v>1962</v>
      </c>
      <c r="E242" s="46" t="s">
        <v>274</v>
      </c>
      <c r="F242" s="196">
        <v>6</v>
      </c>
      <c r="G242" s="106" t="s">
        <v>107</v>
      </c>
      <c r="H242" s="151"/>
      <c r="I242" s="53">
        <v>0.016585648148148148</v>
      </c>
      <c r="J242" s="53"/>
      <c r="K242" s="53"/>
      <c r="L242" s="53"/>
      <c r="M242" s="53"/>
      <c r="N242" s="53"/>
      <c r="O242" s="53"/>
      <c r="P242" s="87"/>
      <c r="Q242" s="95">
        <f t="shared" si="10"/>
        <v>0.016585648148148148</v>
      </c>
      <c r="R242" s="68">
        <f t="shared" si="12"/>
        <v>0.016585648148148148</v>
      </c>
    </row>
    <row r="243" spans="1:18" s="17" customFormat="1" ht="9.75" customHeight="1">
      <c r="A243" s="112">
        <v>22</v>
      </c>
      <c r="B243" s="46">
        <v>1</v>
      </c>
      <c r="C243" s="179" t="s">
        <v>79</v>
      </c>
      <c r="D243" s="46">
        <v>1972</v>
      </c>
      <c r="E243" s="46" t="s">
        <v>273</v>
      </c>
      <c r="F243" s="196">
        <v>16</v>
      </c>
      <c r="G243" s="106" t="s">
        <v>104</v>
      </c>
      <c r="H243" s="151"/>
      <c r="I243" s="53">
        <v>0.017638888888888888</v>
      </c>
      <c r="J243" s="53"/>
      <c r="K243" s="53"/>
      <c r="L243" s="53"/>
      <c r="M243" s="53"/>
      <c r="N243" s="53"/>
      <c r="O243" s="53"/>
      <c r="P243" s="87"/>
      <c r="Q243" s="95">
        <f t="shared" si="10"/>
        <v>0.017638888888888888</v>
      </c>
      <c r="R243" s="68">
        <f t="shared" si="12"/>
        <v>0.017638888888888888</v>
      </c>
    </row>
    <row r="244" spans="1:18" s="17" customFormat="1" ht="9.75" customHeight="1">
      <c r="A244" s="67">
        <v>23</v>
      </c>
      <c r="B244" s="46">
        <v>1</v>
      </c>
      <c r="C244" s="179" t="s">
        <v>80</v>
      </c>
      <c r="D244" s="46">
        <v>1974</v>
      </c>
      <c r="E244" s="46" t="s">
        <v>273</v>
      </c>
      <c r="F244" s="196">
        <v>17</v>
      </c>
      <c r="G244" s="106" t="s">
        <v>225</v>
      </c>
      <c r="H244" s="151"/>
      <c r="I244" s="53">
        <v>0.017662037037037035</v>
      </c>
      <c r="J244" s="53"/>
      <c r="K244" s="53"/>
      <c r="L244" s="53"/>
      <c r="M244" s="53"/>
      <c r="N244" s="53"/>
      <c r="O244" s="53"/>
      <c r="P244" s="87"/>
      <c r="Q244" s="95">
        <f t="shared" si="10"/>
        <v>0.017662037037037035</v>
      </c>
      <c r="R244" s="68">
        <f t="shared" si="12"/>
        <v>0.017662037037037035</v>
      </c>
    </row>
    <row r="245" spans="1:18" s="17" customFormat="1" ht="9.75" customHeight="1">
      <c r="A245" s="112">
        <v>24</v>
      </c>
      <c r="B245" s="46">
        <v>1</v>
      </c>
      <c r="C245" s="179" t="s">
        <v>81</v>
      </c>
      <c r="D245" s="46"/>
      <c r="E245" s="46"/>
      <c r="F245" s="196"/>
      <c r="G245" s="106" t="s">
        <v>104</v>
      </c>
      <c r="H245" s="151"/>
      <c r="I245" s="53">
        <v>0.017847222222222223</v>
      </c>
      <c r="J245" s="53"/>
      <c r="K245" s="53"/>
      <c r="L245" s="53"/>
      <c r="M245" s="53"/>
      <c r="N245" s="53"/>
      <c r="O245" s="53"/>
      <c r="P245" s="87"/>
      <c r="Q245" s="95">
        <f t="shared" si="10"/>
        <v>0.017847222222222223</v>
      </c>
      <c r="R245" s="68">
        <f t="shared" si="12"/>
        <v>0.017847222222222223</v>
      </c>
    </row>
    <row r="246" spans="1:18" s="17" customFormat="1" ht="9.75" customHeight="1">
      <c r="A246" s="67">
        <v>25</v>
      </c>
      <c r="B246" s="46">
        <v>1</v>
      </c>
      <c r="C246" s="179" t="s">
        <v>82</v>
      </c>
      <c r="D246" s="46"/>
      <c r="E246" s="46"/>
      <c r="F246" s="196"/>
      <c r="G246" s="106" t="s">
        <v>106</v>
      </c>
      <c r="H246" s="151"/>
      <c r="I246" s="53">
        <v>0.017951388888888888</v>
      </c>
      <c r="J246" s="53"/>
      <c r="K246" s="53"/>
      <c r="L246" s="53"/>
      <c r="M246" s="53"/>
      <c r="N246" s="53"/>
      <c r="O246" s="53"/>
      <c r="P246" s="87"/>
      <c r="Q246" s="95">
        <f t="shared" si="10"/>
        <v>0.017951388888888888</v>
      </c>
      <c r="R246" s="68">
        <f t="shared" si="12"/>
        <v>0.017951388888888888</v>
      </c>
    </row>
    <row r="247" spans="1:18" s="17" customFormat="1" ht="9.75" customHeight="1">
      <c r="A247" s="112">
        <v>26</v>
      </c>
      <c r="B247" s="46">
        <v>1</v>
      </c>
      <c r="C247" s="179" t="s">
        <v>235</v>
      </c>
      <c r="D247" s="46">
        <v>1988</v>
      </c>
      <c r="E247" s="46" t="s">
        <v>273</v>
      </c>
      <c r="F247" s="196"/>
      <c r="G247" s="106" t="s">
        <v>226</v>
      </c>
      <c r="H247" s="151"/>
      <c r="I247" s="53"/>
      <c r="J247" s="53">
        <v>0.018043981481481484</v>
      </c>
      <c r="K247" s="53"/>
      <c r="L247" s="53"/>
      <c r="M247" s="53"/>
      <c r="N247" s="53"/>
      <c r="O247" s="53"/>
      <c r="P247" s="87"/>
      <c r="Q247" s="95">
        <f t="shared" si="10"/>
        <v>0.018043981481481484</v>
      </c>
      <c r="R247" s="68">
        <f t="shared" si="12"/>
        <v>0.018043981481481484</v>
      </c>
    </row>
    <row r="248" spans="1:18" s="17" customFormat="1" ht="9.75" customHeight="1">
      <c r="A248" s="67">
        <v>27</v>
      </c>
      <c r="B248" s="46">
        <v>1</v>
      </c>
      <c r="C248" s="179" t="s">
        <v>83</v>
      </c>
      <c r="D248" s="46"/>
      <c r="E248" s="46"/>
      <c r="F248" s="196"/>
      <c r="G248" s="106" t="s">
        <v>105</v>
      </c>
      <c r="H248" s="151"/>
      <c r="I248" s="53">
        <v>0.018587962962962962</v>
      </c>
      <c r="J248" s="53"/>
      <c r="K248" s="53"/>
      <c r="L248" s="53"/>
      <c r="M248" s="53"/>
      <c r="N248" s="53"/>
      <c r="O248" s="53"/>
      <c r="P248" s="87"/>
      <c r="Q248" s="95">
        <f t="shared" si="10"/>
        <v>0.018587962962962962</v>
      </c>
      <c r="R248" s="68">
        <f t="shared" si="12"/>
        <v>0.018587962962962962</v>
      </c>
    </row>
    <row r="249" spans="1:18" s="17" customFormat="1" ht="9.75" customHeight="1">
      <c r="A249" s="112">
        <v>28</v>
      </c>
      <c r="B249" s="46">
        <v>1</v>
      </c>
      <c r="C249" s="179" t="s">
        <v>84</v>
      </c>
      <c r="D249" s="46"/>
      <c r="E249" s="46"/>
      <c r="F249" s="196"/>
      <c r="G249" s="106" t="s">
        <v>105</v>
      </c>
      <c r="H249" s="151"/>
      <c r="I249" s="53">
        <v>0.01943287037037037</v>
      </c>
      <c r="J249" s="53"/>
      <c r="K249" s="53"/>
      <c r="L249" s="53"/>
      <c r="M249" s="53"/>
      <c r="N249" s="53"/>
      <c r="O249" s="53"/>
      <c r="P249" s="87"/>
      <c r="Q249" s="95">
        <f t="shared" si="10"/>
        <v>0.01943287037037037</v>
      </c>
      <c r="R249" s="68">
        <f t="shared" si="12"/>
        <v>0.01943287037037037</v>
      </c>
    </row>
    <row r="250" spans="1:18" s="17" customFormat="1" ht="9.75" customHeight="1">
      <c r="A250" s="67">
        <v>29</v>
      </c>
      <c r="B250" s="46">
        <v>1</v>
      </c>
      <c r="C250" s="179" t="s">
        <v>85</v>
      </c>
      <c r="D250" s="46"/>
      <c r="E250" s="46"/>
      <c r="F250" s="196"/>
      <c r="G250" s="105" t="s">
        <v>5</v>
      </c>
      <c r="H250" s="151"/>
      <c r="I250" s="53">
        <v>0.019571759259259257</v>
      </c>
      <c r="J250" s="53"/>
      <c r="K250" s="53"/>
      <c r="L250" s="53"/>
      <c r="M250" s="53"/>
      <c r="N250" s="53"/>
      <c r="O250" s="53"/>
      <c r="P250" s="87"/>
      <c r="Q250" s="95">
        <f t="shared" si="10"/>
        <v>0.019571759259259257</v>
      </c>
      <c r="R250" s="68">
        <f t="shared" si="12"/>
        <v>0.019571759259259257</v>
      </c>
    </row>
    <row r="251" spans="1:18" ht="9.75" customHeight="1">
      <c r="A251" s="112">
        <v>30</v>
      </c>
      <c r="B251" s="45">
        <v>1</v>
      </c>
      <c r="C251" s="178" t="s">
        <v>58</v>
      </c>
      <c r="D251" s="45">
        <v>1985</v>
      </c>
      <c r="E251" s="45" t="s">
        <v>273</v>
      </c>
      <c r="F251" s="195"/>
      <c r="G251" s="105" t="s">
        <v>8</v>
      </c>
      <c r="H251" s="150">
        <v>0.019571759259259257</v>
      </c>
      <c r="I251" s="48"/>
      <c r="J251" s="48"/>
      <c r="K251" s="48"/>
      <c r="L251" s="48"/>
      <c r="M251" s="48"/>
      <c r="N251" s="48"/>
      <c r="O251" s="48"/>
      <c r="P251" s="84"/>
      <c r="Q251" s="95">
        <f t="shared" si="10"/>
        <v>0.019571759259259257</v>
      </c>
      <c r="R251" s="68">
        <f t="shared" si="12"/>
        <v>0.019571759259259257</v>
      </c>
    </row>
    <row r="252" spans="1:18" s="17" customFormat="1" ht="9.75" customHeight="1">
      <c r="A252" s="67">
        <v>31</v>
      </c>
      <c r="B252" s="46">
        <v>1</v>
      </c>
      <c r="C252" s="179" t="s">
        <v>86</v>
      </c>
      <c r="D252" s="46">
        <v>1962</v>
      </c>
      <c r="E252" s="46" t="s">
        <v>274</v>
      </c>
      <c r="F252" s="196"/>
      <c r="G252" s="106" t="s">
        <v>225</v>
      </c>
      <c r="H252" s="151"/>
      <c r="I252" s="53">
        <v>0.019594907407407405</v>
      </c>
      <c r="J252" s="53"/>
      <c r="K252" s="53"/>
      <c r="L252" s="53"/>
      <c r="M252" s="53"/>
      <c r="N252" s="53"/>
      <c r="O252" s="53"/>
      <c r="P252" s="87"/>
      <c r="Q252" s="95">
        <f t="shared" si="10"/>
        <v>0.019594907407407405</v>
      </c>
      <c r="R252" s="68">
        <f t="shared" si="12"/>
        <v>0.019594907407407405</v>
      </c>
    </row>
    <row r="253" spans="1:18" s="17" customFormat="1" ht="9.75" customHeight="1">
      <c r="A253" s="112">
        <v>32</v>
      </c>
      <c r="B253" s="46">
        <v>1</v>
      </c>
      <c r="C253" s="179" t="s">
        <v>87</v>
      </c>
      <c r="D253" s="46">
        <v>1960</v>
      </c>
      <c r="E253" s="46" t="s">
        <v>274</v>
      </c>
      <c r="F253" s="196"/>
      <c r="G253" s="105" t="s">
        <v>5</v>
      </c>
      <c r="H253" s="151"/>
      <c r="I253" s="53">
        <v>0.01960648148148148</v>
      </c>
      <c r="J253" s="53"/>
      <c r="K253" s="53"/>
      <c r="L253" s="53"/>
      <c r="M253" s="53"/>
      <c r="N253" s="53"/>
      <c r="O253" s="53"/>
      <c r="P253" s="87"/>
      <c r="Q253" s="95">
        <f t="shared" si="10"/>
        <v>0.01960648148148148</v>
      </c>
      <c r="R253" s="68">
        <f t="shared" si="12"/>
        <v>0.01960648148148148</v>
      </c>
    </row>
    <row r="254" spans="1:18" s="17" customFormat="1" ht="9.75" customHeight="1">
      <c r="A254" s="67">
        <v>33</v>
      </c>
      <c r="B254" s="46">
        <v>1</v>
      </c>
      <c r="C254" s="179" t="s">
        <v>88</v>
      </c>
      <c r="D254" s="46"/>
      <c r="E254" s="46"/>
      <c r="F254" s="196"/>
      <c r="G254" s="105" t="s">
        <v>5</v>
      </c>
      <c r="H254" s="151"/>
      <c r="I254" s="53">
        <v>0.020046296296296295</v>
      </c>
      <c r="J254" s="53"/>
      <c r="K254" s="53"/>
      <c r="L254" s="53"/>
      <c r="M254" s="53"/>
      <c r="N254" s="53"/>
      <c r="O254" s="53"/>
      <c r="P254" s="87"/>
      <c r="Q254" s="95">
        <f t="shared" si="10"/>
        <v>0.020046296296296295</v>
      </c>
      <c r="R254" s="68">
        <f t="shared" si="12"/>
        <v>0.020046296296296295</v>
      </c>
    </row>
    <row r="255" spans="1:18" ht="9.75" customHeight="1">
      <c r="A255" s="112">
        <v>34</v>
      </c>
      <c r="B255" s="45">
        <v>1</v>
      </c>
      <c r="C255" s="178" t="s">
        <v>59</v>
      </c>
      <c r="D255" s="45">
        <v>1985</v>
      </c>
      <c r="E255" s="45" t="s">
        <v>273</v>
      </c>
      <c r="F255" s="195"/>
      <c r="G255" s="105" t="s">
        <v>24</v>
      </c>
      <c r="H255" s="150">
        <v>0.021956018518518517</v>
      </c>
      <c r="I255" s="48"/>
      <c r="J255" s="48"/>
      <c r="K255" s="48"/>
      <c r="L255" s="48"/>
      <c r="M255" s="48"/>
      <c r="N255" s="48"/>
      <c r="O255" s="48"/>
      <c r="P255" s="84"/>
      <c r="Q255" s="95">
        <f t="shared" si="10"/>
        <v>0.021956018518518517</v>
      </c>
      <c r="R255" s="68">
        <f t="shared" si="12"/>
        <v>0.021956018518518517</v>
      </c>
    </row>
    <row r="256" spans="1:18" s="17" customFormat="1" ht="9.75" customHeight="1">
      <c r="A256" s="67">
        <v>35</v>
      </c>
      <c r="B256" s="46">
        <v>1</v>
      </c>
      <c r="C256" s="179" t="s">
        <v>89</v>
      </c>
      <c r="D256" s="46"/>
      <c r="E256" s="46"/>
      <c r="F256" s="196"/>
      <c r="G256" s="105" t="s">
        <v>5</v>
      </c>
      <c r="H256" s="151"/>
      <c r="I256" s="53">
        <v>0.022037037037037036</v>
      </c>
      <c r="J256" s="53"/>
      <c r="K256" s="53"/>
      <c r="L256" s="53"/>
      <c r="M256" s="53"/>
      <c r="N256" s="53"/>
      <c r="O256" s="53"/>
      <c r="P256" s="213"/>
      <c r="Q256" s="95">
        <f t="shared" si="10"/>
        <v>0.022037037037037036</v>
      </c>
      <c r="R256" s="68">
        <f t="shared" si="12"/>
        <v>0.022037037037037036</v>
      </c>
    </row>
    <row r="257" spans="1:18" s="17" customFormat="1" ht="9.75" customHeight="1">
      <c r="A257" s="112">
        <v>36</v>
      </c>
      <c r="B257" s="46">
        <v>1</v>
      </c>
      <c r="C257" s="179" t="s">
        <v>90</v>
      </c>
      <c r="D257" s="46"/>
      <c r="E257" s="46"/>
      <c r="F257" s="196"/>
      <c r="G257" s="105" t="s">
        <v>5</v>
      </c>
      <c r="H257" s="151"/>
      <c r="I257" s="53">
        <v>0.022048611111111113</v>
      </c>
      <c r="J257" s="53"/>
      <c r="K257" s="53"/>
      <c r="L257" s="53"/>
      <c r="M257" s="53"/>
      <c r="N257" s="53"/>
      <c r="O257" s="53"/>
      <c r="P257" s="213"/>
      <c r="Q257" s="95">
        <f t="shared" si="10"/>
        <v>0.022048611111111113</v>
      </c>
      <c r="R257" s="68">
        <f t="shared" si="12"/>
        <v>0.022048611111111113</v>
      </c>
    </row>
    <row r="258" spans="1:18" s="17" customFormat="1" ht="9.75" customHeight="1">
      <c r="A258" s="67">
        <v>37</v>
      </c>
      <c r="B258" s="46">
        <v>1</v>
      </c>
      <c r="C258" s="182" t="s">
        <v>313</v>
      </c>
      <c r="D258" s="44">
        <v>1964</v>
      </c>
      <c r="E258" s="54" t="s">
        <v>274</v>
      </c>
      <c r="F258" s="196"/>
      <c r="G258" s="114" t="s">
        <v>104</v>
      </c>
      <c r="H258" s="151"/>
      <c r="I258" s="53"/>
      <c r="J258" s="53"/>
      <c r="K258" s="53"/>
      <c r="L258" s="53"/>
      <c r="M258" s="53"/>
      <c r="N258" s="53">
        <v>0.02228009259259259</v>
      </c>
      <c r="O258" s="53"/>
      <c r="P258" s="213"/>
      <c r="Q258" s="95">
        <f t="shared" si="10"/>
        <v>0.02228009259259259</v>
      </c>
      <c r="R258" s="68">
        <f t="shared" si="12"/>
        <v>0.02228009259259259</v>
      </c>
    </row>
    <row r="259" spans="1:18" s="17" customFormat="1" ht="9.75" customHeight="1">
      <c r="A259" s="112">
        <v>38</v>
      </c>
      <c r="B259" s="46">
        <v>1</v>
      </c>
      <c r="C259" s="179" t="s">
        <v>92</v>
      </c>
      <c r="D259" s="46"/>
      <c r="E259" s="46"/>
      <c r="F259" s="196"/>
      <c r="G259" s="105" t="s">
        <v>5</v>
      </c>
      <c r="H259" s="151"/>
      <c r="I259" s="53">
        <v>0.02280092592592593</v>
      </c>
      <c r="J259" s="53"/>
      <c r="K259" s="53"/>
      <c r="L259" s="53"/>
      <c r="M259" s="53"/>
      <c r="N259" s="53"/>
      <c r="O259" s="53"/>
      <c r="P259" s="213"/>
      <c r="Q259" s="95">
        <f t="shared" si="10"/>
        <v>0.02280092592592593</v>
      </c>
      <c r="R259" s="68">
        <f t="shared" si="12"/>
        <v>0.02280092592592593</v>
      </c>
    </row>
    <row r="260" spans="1:18" s="17" customFormat="1" ht="9.75" customHeight="1">
      <c r="A260" s="67">
        <v>39</v>
      </c>
      <c r="B260" s="46">
        <v>1</v>
      </c>
      <c r="C260" s="179" t="s">
        <v>93</v>
      </c>
      <c r="D260" s="46"/>
      <c r="E260" s="46"/>
      <c r="F260" s="196"/>
      <c r="G260" s="106" t="s">
        <v>227</v>
      </c>
      <c r="H260" s="151"/>
      <c r="I260" s="53">
        <v>0.022939814814814816</v>
      </c>
      <c r="J260" s="53"/>
      <c r="K260" s="53"/>
      <c r="L260" s="53"/>
      <c r="M260" s="53"/>
      <c r="N260" s="53"/>
      <c r="O260" s="53"/>
      <c r="P260" s="213"/>
      <c r="Q260" s="95">
        <f t="shared" si="10"/>
        <v>0.022939814814814816</v>
      </c>
      <c r="R260" s="68">
        <f t="shared" si="12"/>
        <v>0.022939814814814816</v>
      </c>
    </row>
    <row r="261" spans="1:18" s="17" customFormat="1" ht="9.75" customHeight="1">
      <c r="A261" s="112">
        <v>40</v>
      </c>
      <c r="B261" s="46">
        <v>1</v>
      </c>
      <c r="C261" s="179" t="s">
        <v>94</v>
      </c>
      <c r="D261" s="46">
        <v>1967</v>
      </c>
      <c r="E261" s="46" t="s">
        <v>274</v>
      </c>
      <c r="F261" s="196"/>
      <c r="G261" s="106" t="s">
        <v>225</v>
      </c>
      <c r="H261" s="151"/>
      <c r="I261" s="53">
        <v>0.022997685185185187</v>
      </c>
      <c r="J261" s="53"/>
      <c r="K261" s="53"/>
      <c r="L261" s="53"/>
      <c r="M261" s="53"/>
      <c r="N261" s="53"/>
      <c r="O261" s="53"/>
      <c r="P261" s="213"/>
      <c r="Q261" s="95">
        <f t="shared" si="10"/>
        <v>0.022997685185185187</v>
      </c>
      <c r="R261" s="68">
        <f t="shared" si="12"/>
        <v>0.022997685185185187</v>
      </c>
    </row>
    <row r="262" spans="1:18" s="17" customFormat="1" ht="9.75" customHeight="1">
      <c r="A262" s="67">
        <v>41</v>
      </c>
      <c r="B262" s="46">
        <v>1</v>
      </c>
      <c r="C262" s="179" t="s">
        <v>95</v>
      </c>
      <c r="D262" s="46">
        <v>1961</v>
      </c>
      <c r="E262" s="46" t="s">
        <v>274</v>
      </c>
      <c r="F262" s="196"/>
      <c r="G262" s="106" t="s">
        <v>225</v>
      </c>
      <c r="H262" s="151"/>
      <c r="I262" s="53">
        <v>0.023240740740740742</v>
      </c>
      <c r="J262" s="53"/>
      <c r="K262" s="53"/>
      <c r="L262" s="53"/>
      <c r="M262" s="53"/>
      <c r="N262" s="53"/>
      <c r="O262" s="53"/>
      <c r="P262" s="213"/>
      <c r="Q262" s="95">
        <f t="shared" si="10"/>
        <v>0.023240740740740742</v>
      </c>
      <c r="R262" s="68">
        <f t="shared" si="12"/>
        <v>0.023240740740740742</v>
      </c>
    </row>
    <row r="263" spans="1:18" s="17" customFormat="1" ht="9.75" customHeight="1">
      <c r="A263" s="112">
        <v>42</v>
      </c>
      <c r="B263" s="46">
        <v>1</v>
      </c>
      <c r="C263" s="179" t="s">
        <v>96</v>
      </c>
      <c r="D263" s="46"/>
      <c r="E263" s="46"/>
      <c r="F263" s="196"/>
      <c r="G263" s="106" t="s">
        <v>104</v>
      </c>
      <c r="H263" s="151"/>
      <c r="I263" s="53">
        <v>0.023472222222222217</v>
      </c>
      <c r="J263" s="53"/>
      <c r="K263" s="53"/>
      <c r="L263" s="53"/>
      <c r="M263" s="53"/>
      <c r="N263" s="53"/>
      <c r="O263" s="53"/>
      <c r="P263" s="213"/>
      <c r="Q263" s="95">
        <f t="shared" si="10"/>
        <v>0.023472222222222217</v>
      </c>
      <c r="R263" s="68">
        <f t="shared" si="12"/>
        <v>0.023472222222222217</v>
      </c>
    </row>
    <row r="264" spans="1:18" s="17" customFormat="1" ht="9.75" customHeight="1">
      <c r="A264" s="67">
        <v>43</v>
      </c>
      <c r="B264" s="46">
        <v>1</v>
      </c>
      <c r="C264" s="179" t="s">
        <v>97</v>
      </c>
      <c r="D264" s="46"/>
      <c r="E264" s="46"/>
      <c r="F264" s="196"/>
      <c r="G264" s="106" t="s">
        <v>104</v>
      </c>
      <c r="H264" s="151"/>
      <c r="I264" s="53">
        <v>0.023506944444444445</v>
      </c>
      <c r="J264" s="53"/>
      <c r="K264" s="53"/>
      <c r="L264" s="53"/>
      <c r="M264" s="53"/>
      <c r="N264" s="53"/>
      <c r="O264" s="53"/>
      <c r="P264" s="213"/>
      <c r="Q264" s="95">
        <f t="shared" si="10"/>
        <v>0.023506944444444445</v>
      </c>
      <c r="R264" s="68">
        <f t="shared" si="12"/>
        <v>0.023506944444444445</v>
      </c>
    </row>
    <row r="265" spans="1:18" s="17" customFormat="1" ht="9.75" customHeight="1">
      <c r="A265" s="112">
        <v>44</v>
      </c>
      <c r="B265" s="46">
        <v>1</v>
      </c>
      <c r="C265" s="179" t="s">
        <v>325</v>
      </c>
      <c r="D265" s="46">
        <v>1982</v>
      </c>
      <c r="E265" s="46" t="s">
        <v>273</v>
      </c>
      <c r="F265" s="196"/>
      <c r="G265" s="106" t="s">
        <v>5</v>
      </c>
      <c r="H265" s="151"/>
      <c r="I265" s="53"/>
      <c r="J265" s="53"/>
      <c r="K265" s="53"/>
      <c r="L265" s="53"/>
      <c r="M265" s="53"/>
      <c r="N265" s="53"/>
      <c r="O265" s="53">
        <v>0.022476851851851855</v>
      </c>
      <c r="P265" s="213"/>
      <c r="Q265" s="95">
        <f t="shared" si="10"/>
        <v>0.022476851851851855</v>
      </c>
      <c r="R265" s="68">
        <f t="shared" si="12"/>
        <v>0.022476851851851855</v>
      </c>
    </row>
    <row r="266" spans="1:18" s="17" customFormat="1" ht="9.75" customHeight="1">
      <c r="A266" s="67">
        <v>45</v>
      </c>
      <c r="B266" s="46">
        <v>1</v>
      </c>
      <c r="C266" s="179" t="s">
        <v>328</v>
      </c>
      <c r="D266" s="46">
        <v>1973</v>
      </c>
      <c r="E266" s="46" t="s">
        <v>273</v>
      </c>
      <c r="F266" s="196"/>
      <c r="G266" s="106" t="s">
        <v>104</v>
      </c>
      <c r="H266" s="151"/>
      <c r="I266" s="53"/>
      <c r="J266" s="53"/>
      <c r="K266" s="53"/>
      <c r="L266" s="53"/>
      <c r="M266" s="53"/>
      <c r="N266" s="53"/>
      <c r="O266" s="53"/>
      <c r="P266" s="213">
        <v>0.023576388888888893</v>
      </c>
      <c r="Q266" s="95">
        <f t="shared" si="10"/>
        <v>0.023576388888888893</v>
      </c>
      <c r="R266" s="68">
        <f t="shared" si="12"/>
        <v>0.023576388888888893</v>
      </c>
    </row>
    <row r="267" spans="1:18" s="17" customFormat="1" ht="9.75" customHeight="1">
      <c r="A267" s="112">
        <v>46</v>
      </c>
      <c r="B267" s="46">
        <v>1</v>
      </c>
      <c r="C267" s="179" t="s">
        <v>98</v>
      </c>
      <c r="D267" s="46"/>
      <c r="E267" s="46"/>
      <c r="F267" s="196"/>
      <c r="G267" s="105" t="s">
        <v>5</v>
      </c>
      <c r="H267" s="151"/>
      <c r="I267" s="53">
        <v>0.02383101851851852</v>
      </c>
      <c r="J267" s="53"/>
      <c r="K267" s="53"/>
      <c r="L267" s="53"/>
      <c r="M267" s="53"/>
      <c r="N267" s="53"/>
      <c r="O267" s="53"/>
      <c r="P267" s="213"/>
      <c r="Q267" s="95">
        <f t="shared" si="10"/>
        <v>0.02383101851851852</v>
      </c>
      <c r="R267" s="68">
        <f t="shared" si="12"/>
        <v>0.02383101851851852</v>
      </c>
    </row>
    <row r="268" spans="1:18" s="17" customFormat="1" ht="9.75" customHeight="1">
      <c r="A268" s="67">
        <v>47</v>
      </c>
      <c r="B268" s="46">
        <v>1</v>
      </c>
      <c r="C268" s="179" t="s">
        <v>99</v>
      </c>
      <c r="D268" s="46"/>
      <c r="E268" s="46"/>
      <c r="F268" s="196"/>
      <c r="G268" s="106" t="s">
        <v>227</v>
      </c>
      <c r="H268" s="151"/>
      <c r="I268" s="53">
        <v>0.023854166666666666</v>
      </c>
      <c r="J268" s="53"/>
      <c r="K268" s="53"/>
      <c r="L268" s="53"/>
      <c r="M268" s="53"/>
      <c r="N268" s="53"/>
      <c r="O268" s="53"/>
      <c r="P268" s="213"/>
      <c r="Q268" s="95">
        <f t="shared" si="10"/>
        <v>0.023854166666666666</v>
      </c>
      <c r="R268" s="68">
        <f t="shared" si="12"/>
        <v>0.023854166666666666</v>
      </c>
    </row>
    <row r="269" spans="1:18" s="17" customFormat="1" ht="9.75" customHeight="1">
      <c r="A269" s="112">
        <v>48</v>
      </c>
      <c r="B269" s="46">
        <v>1</v>
      </c>
      <c r="C269" s="182" t="s">
        <v>314</v>
      </c>
      <c r="D269" s="44">
        <v>1973</v>
      </c>
      <c r="E269" s="54" t="s">
        <v>273</v>
      </c>
      <c r="F269" s="196"/>
      <c r="G269" s="114" t="s">
        <v>5</v>
      </c>
      <c r="H269" s="151"/>
      <c r="I269" s="53"/>
      <c r="J269" s="53"/>
      <c r="K269" s="53"/>
      <c r="L269" s="53"/>
      <c r="M269" s="53"/>
      <c r="N269" s="53">
        <v>0.025520833333333336</v>
      </c>
      <c r="O269" s="53"/>
      <c r="P269" s="213"/>
      <c r="Q269" s="95">
        <f t="shared" si="10"/>
        <v>0.025520833333333336</v>
      </c>
      <c r="R269" s="68">
        <f t="shared" si="12"/>
        <v>0.025520833333333336</v>
      </c>
    </row>
    <row r="270" spans="1:18" s="17" customFormat="1" ht="9.75" customHeight="1">
      <c r="A270" s="67">
        <v>49</v>
      </c>
      <c r="B270" s="46">
        <v>1</v>
      </c>
      <c r="C270" s="179" t="s">
        <v>100</v>
      </c>
      <c r="D270" s="46"/>
      <c r="E270" s="46"/>
      <c r="F270" s="196"/>
      <c r="G270" s="105" t="s">
        <v>5</v>
      </c>
      <c r="H270" s="151"/>
      <c r="I270" s="53">
        <v>0.026990740740740742</v>
      </c>
      <c r="J270" s="53"/>
      <c r="K270" s="53"/>
      <c r="L270" s="53"/>
      <c r="M270" s="53"/>
      <c r="N270" s="53"/>
      <c r="O270" s="53"/>
      <c r="P270" s="213"/>
      <c r="Q270" s="95">
        <f t="shared" si="10"/>
        <v>0.026990740740740742</v>
      </c>
      <c r="R270" s="68">
        <f t="shared" si="12"/>
        <v>0.026990740740740742</v>
      </c>
    </row>
    <row r="271" spans="1:18" s="17" customFormat="1" ht="9.75" customHeight="1">
      <c r="A271" s="112">
        <v>50</v>
      </c>
      <c r="B271" s="46">
        <v>1</v>
      </c>
      <c r="C271" s="179" t="s">
        <v>101</v>
      </c>
      <c r="D271" s="46"/>
      <c r="E271" s="46"/>
      <c r="F271" s="196"/>
      <c r="G271" s="106" t="s">
        <v>227</v>
      </c>
      <c r="H271" s="151"/>
      <c r="I271" s="53">
        <v>0.02802083333333333</v>
      </c>
      <c r="J271" s="53"/>
      <c r="K271" s="53"/>
      <c r="L271" s="53"/>
      <c r="M271" s="53"/>
      <c r="N271" s="53"/>
      <c r="O271" s="53"/>
      <c r="P271" s="213"/>
      <c r="Q271" s="95">
        <f t="shared" si="10"/>
        <v>0.02802083333333333</v>
      </c>
      <c r="R271" s="68">
        <f t="shared" si="12"/>
        <v>0.02802083333333333</v>
      </c>
    </row>
    <row r="272" spans="1:18" s="17" customFormat="1" ht="9.75" customHeight="1">
      <c r="A272" s="67">
        <v>51</v>
      </c>
      <c r="B272" s="46">
        <v>1</v>
      </c>
      <c r="C272" s="179" t="s">
        <v>102</v>
      </c>
      <c r="D272" s="46"/>
      <c r="E272" s="46"/>
      <c r="F272" s="196"/>
      <c r="G272" s="105" t="s">
        <v>5</v>
      </c>
      <c r="H272" s="151"/>
      <c r="I272" s="53">
        <v>0.03130787037037037</v>
      </c>
      <c r="J272" s="53"/>
      <c r="K272" s="53"/>
      <c r="L272" s="53"/>
      <c r="M272" s="53"/>
      <c r="N272" s="53"/>
      <c r="O272" s="53"/>
      <c r="P272" s="213"/>
      <c r="Q272" s="95">
        <f t="shared" si="10"/>
        <v>0.03130787037037037</v>
      </c>
      <c r="R272" s="68">
        <f t="shared" si="12"/>
        <v>0.03130787037037037</v>
      </c>
    </row>
    <row r="273" spans="1:18" s="17" customFormat="1" ht="9.75" customHeight="1" thickBot="1">
      <c r="A273" s="168">
        <v>52</v>
      </c>
      <c r="B273" s="72">
        <v>1</v>
      </c>
      <c r="C273" s="190" t="s">
        <v>103</v>
      </c>
      <c r="D273" s="72"/>
      <c r="E273" s="72"/>
      <c r="F273" s="199"/>
      <c r="G273" s="107" t="s">
        <v>5</v>
      </c>
      <c r="H273" s="157"/>
      <c r="I273" s="79">
        <v>0.03201388888888889</v>
      </c>
      <c r="J273" s="79"/>
      <c r="K273" s="79"/>
      <c r="L273" s="79"/>
      <c r="M273" s="79"/>
      <c r="N273" s="79"/>
      <c r="O273" s="79"/>
      <c r="P273" s="214"/>
      <c r="Q273" s="96">
        <f t="shared" si="10"/>
        <v>0.03201388888888889</v>
      </c>
      <c r="R273" s="74">
        <f t="shared" si="12"/>
        <v>0.03201388888888889</v>
      </c>
    </row>
    <row r="274" spans="8:18" ht="10.5" customHeight="1">
      <c r="H274" s="43"/>
      <c r="I274" s="43"/>
      <c r="J274" s="43"/>
      <c r="K274" s="43"/>
      <c r="L274" s="43"/>
      <c r="M274" s="43"/>
      <c r="N274" s="43"/>
      <c r="O274" s="43"/>
      <c r="P274" s="43"/>
      <c r="Q274" s="41"/>
      <c r="R274" s="41"/>
    </row>
    <row r="275" spans="8:18" ht="10.5" customHeight="1">
      <c r="H275" s="43"/>
      <c r="I275" s="43"/>
      <c r="J275" s="43"/>
      <c r="K275" s="43"/>
      <c r="L275" s="43"/>
      <c r="M275" s="43"/>
      <c r="N275" s="43"/>
      <c r="O275" s="43"/>
      <c r="P275" s="43"/>
      <c r="Q275" s="41"/>
      <c r="R275" s="41"/>
    </row>
    <row r="276" spans="8:18" ht="10.5" customHeight="1">
      <c r="H276" s="43"/>
      <c r="I276" s="43"/>
      <c r="J276" s="43"/>
      <c r="K276" s="43"/>
      <c r="L276" s="43"/>
      <c r="M276" s="43"/>
      <c r="N276" s="43"/>
      <c r="O276" s="43"/>
      <c r="P276" s="43"/>
      <c r="Q276" s="41"/>
      <c r="R276" s="41"/>
    </row>
    <row r="277" spans="4:18" ht="10.5" customHeight="1">
      <c r="D277" s="4" t="s">
        <v>269</v>
      </c>
      <c r="F277" s="10">
        <v>1980</v>
      </c>
      <c r="H277" s="9"/>
      <c r="I277" s="43"/>
      <c r="J277" s="43"/>
      <c r="K277" s="43"/>
      <c r="L277" s="43"/>
      <c r="M277" s="43"/>
      <c r="N277" s="43"/>
      <c r="O277" s="43"/>
      <c r="P277" s="43"/>
      <c r="Q277" s="41"/>
      <c r="R277" s="41"/>
    </row>
    <row r="278" spans="4:18" ht="10.5" customHeight="1">
      <c r="D278" s="4" t="s">
        <v>270</v>
      </c>
      <c r="E278" s="4">
        <v>1979</v>
      </c>
      <c r="F278" s="10">
        <v>1970</v>
      </c>
      <c r="H278" s="9"/>
      <c r="I278" s="43"/>
      <c r="J278" s="43"/>
      <c r="K278" s="43"/>
      <c r="L278" s="43"/>
      <c r="M278" s="43"/>
      <c r="N278" s="43"/>
      <c r="O278" s="43"/>
      <c r="P278" s="43"/>
      <c r="Q278" s="41"/>
      <c r="R278" s="41"/>
    </row>
    <row r="279" spans="4:18" ht="10.5" customHeight="1">
      <c r="D279" s="4" t="s">
        <v>271</v>
      </c>
      <c r="E279" s="4">
        <v>1969</v>
      </c>
      <c r="F279" s="10">
        <v>1960</v>
      </c>
      <c r="H279" s="9"/>
      <c r="I279" s="43"/>
      <c r="J279" s="43"/>
      <c r="K279" s="43"/>
      <c r="L279" s="43"/>
      <c r="M279" s="43"/>
      <c r="N279" s="43"/>
      <c r="O279" s="43"/>
      <c r="P279" s="43"/>
      <c r="Q279" s="41"/>
      <c r="R279" s="41"/>
    </row>
    <row r="280" spans="4:18" ht="10.5" customHeight="1">
      <c r="D280" s="4" t="s">
        <v>272</v>
      </c>
      <c r="E280" s="4">
        <v>1959</v>
      </c>
      <c r="F280" s="10">
        <v>1950</v>
      </c>
      <c r="H280" s="9"/>
      <c r="I280" s="43"/>
      <c r="J280" s="43"/>
      <c r="K280" s="43"/>
      <c r="L280" s="43"/>
      <c r="M280" s="43"/>
      <c r="N280" s="43"/>
      <c r="O280" s="43"/>
      <c r="P280" s="43"/>
      <c r="Q280" s="41"/>
      <c r="R280" s="41"/>
    </row>
    <row r="281" spans="4:18" ht="10.5" customHeight="1">
      <c r="D281" s="4" t="s">
        <v>275</v>
      </c>
      <c r="E281" s="4">
        <v>1949</v>
      </c>
      <c r="F281" s="10"/>
      <c r="H281" s="9"/>
      <c r="I281" s="43"/>
      <c r="J281" s="43"/>
      <c r="K281" s="43"/>
      <c r="L281" s="43"/>
      <c r="M281" s="43"/>
      <c r="N281" s="43"/>
      <c r="O281" s="43"/>
      <c r="P281" s="43"/>
      <c r="Q281" s="41"/>
      <c r="R281" s="41"/>
    </row>
    <row r="282" spans="4:18" ht="10.5" customHeight="1">
      <c r="D282" s="4" t="s">
        <v>273</v>
      </c>
      <c r="F282" s="10">
        <v>1970</v>
      </c>
      <c r="H282" s="9"/>
      <c r="I282" s="43"/>
      <c r="J282" s="43"/>
      <c r="K282" s="43"/>
      <c r="L282" s="43"/>
      <c r="M282" s="43"/>
      <c r="N282" s="43"/>
      <c r="O282" s="43"/>
      <c r="P282" s="43"/>
      <c r="Q282" s="41"/>
      <c r="R282" s="41"/>
    </row>
    <row r="283" spans="4:18" ht="10.5" customHeight="1">
      <c r="D283" s="4" t="s">
        <v>274</v>
      </c>
      <c r="E283" s="4">
        <v>1969</v>
      </c>
      <c r="F283" s="10"/>
      <c r="H283" s="9"/>
      <c r="I283" s="43"/>
      <c r="J283" s="43"/>
      <c r="K283" s="43"/>
      <c r="L283" s="43"/>
      <c r="M283" s="43"/>
      <c r="N283" s="43"/>
      <c r="O283" s="43"/>
      <c r="P283" s="43"/>
      <c r="Q283" s="41"/>
      <c r="R283" s="41"/>
    </row>
    <row r="284" spans="8:18" ht="10.5" customHeight="1">
      <c r="H284" s="43"/>
      <c r="I284" s="43"/>
      <c r="J284" s="43"/>
      <c r="K284" s="43"/>
      <c r="L284" s="43"/>
      <c r="M284" s="43"/>
      <c r="N284" s="43"/>
      <c r="O284" s="43"/>
      <c r="P284" s="43"/>
      <c r="Q284" s="41"/>
      <c r="R284" s="41"/>
    </row>
    <row r="285" spans="8:18" ht="10.5" customHeight="1">
      <c r="H285" s="43"/>
      <c r="I285" s="43"/>
      <c r="J285" s="43"/>
      <c r="K285" s="43"/>
      <c r="L285" s="43"/>
      <c r="M285" s="43"/>
      <c r="N285" s="43"/>
      <c r="O285" s="43"/>
      <c r="P285" s="43"/>
      <c r="Q285" s="41"/>
      <c r="R285" s="41"/>
    </row>
    <row r="286" spans="8:18" ht="10.5" customHeight="1">
      <c r="H286" s="43"/>
      <c r="I286" s="43"/>
      <c r="J286" s="43"/>
      <c r="K286" s="43"/>
      <c r="L286" s="43"/>
      <c r="M286" s="43"/>
      <c r="N286" s="43"/>
      <c r="O286" s="43"/>
      <c r="P286" s="43"/>
      <c r="Q286" s="41"/>
      <c r="R286" s="41"/>
    </row>
    <row r="287" spans="8:18" ht="10.5" customHeight="1">
      <c r="H287" s="43"/>
      <c r="I287" s="43"/>
      <c r="J287" s="43"/>
      <c r="K287" s="43"/>
      <c r="L287" s="43"/>
      <c r="M287" s="43"/>
      <c r="N287" s="43"/>
      <c r="O287" s="43"/>
      <c r="P287" s="43"/>
      <c r="Q287" s="41"/>
      <c r="R287" s="41"/>
    </row>
    <row r="288" spans="8:18" ht="10.5" customHeight="1">
      <c r="H288" s="43"/>
      <c r="I288" s="43"/>
      <c r="J288" s="43"/>
      <c r="K288" s="43"/>
      <c r="L288" s="43"/>
      <c r="M288" s="43"/>
      <c r="N288" s="43"/>
      <c r="O288" s="43"/>
      <c r="P288" s="43"/>
      <c r="Q288" s="41"/>
      <c r="R288" s="41"/>
    </row>
    <row r="289" spans="8:18" ht="11.25">
      <c r="H289" s="43"/>
      <c r="I289" s="43"/>
      <c r="J289" s="43"/>
      <c r="K289" s="43"/>
      <c r="L289" s="43"/>
      <c r="M289" s="43"/>
      <c r="N289" s="43"/>
      <c r="O289" s="43"/>
      <c r="P289" s="43"/>
      <c r="Q289" s="41"/>
      <c r="R289" s="41"/>
    </row>
    <row r="290" spans="8:18" ht="11.25">
      <c r="H290" s="43"/>
      <c r="I290" s="43"/>
      <c r="J290" s="43"/>
      <c r="K290" s="43"/>
      <c r="L290" s="43"/>
      <c r="M290" s="43"/>
      <c r="N290" s="43"/>
      <c r="O290" s="43"/>
      <c r="P290" s="43"/>
      <c r="Q290" s="41"/>
      <c r="R290" s="41"/>
    </row>
    <row r="291" spans="8:18" ht="11.25">
      <c r="H291" s="43"/>
      <c r="I291" s="43"/>
      <c r="J291" s="43"/>
      <c r="K291" s="43"/>
      <c r="L291" s="43"/>
      <c r="M291" s="43"/>
      <c r="N291" s="43"/>
      <c r="O291" s="43"/>
      <c r="P291" s="43"/>
      <c r="Q291" s="41"/>
      <c r="R291" s="41"/>
    </row>
    <row r="292" spans="8:18" ht="11.25">
      <c r="H292" s="43"/>
      <c r="I292" s="43"/>
      <c r="J292" s="43"/>
      <c r="K292" s="43"/>
      <c r="L292" s="43"/>
      <c r="M292" s="43"/>
      <c r="N292" s="43"/>
      <c r="O292" s="43"/>
      <c r="P292" s="43"/>
      <c r="Q292" s="41"/>
      <c r="R292" s="41"/>
    </row>
    <row r="293" spans="8:18" ht="11.25">
      <c r="H293" s="43"/>
      <c r="I293" s="43"/>
      <c r="J293" s="43"/>
      <c r="K293" s="43"/>
      <c r="L293" s="43"/>
      <c r="M293" s="43"/>
      <c r="N293" s="43"/>
      <c r="O293" s="43"/>
      <c r="P293" s="43"/>
      <c r="Q293" s="41"/>
      <c r="R293" s="41"/>
    </row>
    <row r="294" spans="8:18" ht="11.25">
      <c r="H294" s="43"/>
      <c r="I294" s="43"/>
      <c r="J294" s="43"/>
      <c r="K294" s="43"/>
      <c r="L294" s="43"/>
      <c r="M294" s="43"/>
      <c r="N294" s="43"/>
      <c r="O294" s="43"/>
      <c r="P294" s="43"/>
      <c r="Q294" s="41"/>
      <c r="R294" s="41"/>
    </row>
    <row r="295" spans="8:18" ht="11.25">
      <c r="H295" s="43"/>
      <c r="I295" s="43"/>
      <c r="J295" s="43"/>
      <c r="K295" s="43"/>
      <c r="L295" s="43"/>
      <c r="M295" s="43"/>
      <c r="N295" s="43"/>
      <c r="O295" s="43"/>
      <c r="P295" s="43"/>
      <c r="Q295" s="41"/>
      <c r="R295" s="41"/>
    </row>
    <row r="296" spans="8:18" ht="11.25">
      <c r="H296" s="43"/>
      <c r="I296" s="43"/>
      <c r="J296" s="43"/>
      <c r="K296" s="43"/>
      <c r="L296" s="43"/>
      <c r="M296" s="43"/>
      <c r="N296" s="43"/>
      <c r="O296" s="43"/>
      <c r="P296" s="43"/>
      <c r="Q296" s="41"/>
      <c r="R296" s="41"/>
    </row>
    <row r="297" spans="8:18" ht="11.25">
      <c r="H297" s="43"/>
      <c r="I297" s="43"/>
      <c r="J297" s="43"/>
      <c r="K297" s="43"/>
      <c r="L297" s="43"/>
      <c r="M297" s="43"/>
      <c r="N297" s="43"/>
      <c r="O297" s="43"/>
      <c r="P297" s="43"/>
      <c r="Q297" s="41"/>
      <c r="R297" s="41"/>
    </row>
    <row r="298" spans="8:18" ht="11.25">
      <c r="H298" s="43"/>
      <c r="I298" s="43"/>
      <c r="J298" s="43"/>
      <c r="K298" s="43"/>
      <c r="L298" s="43"/>
      <c r="M298" s="43"/>
      <c r="N298" s="43"/>
      <c r="O298" s="43"/>
      <c r="P298" s="43"/>
      <c r="Q298" s="41"/>
      <c r="R298" s="41"/>
    </row>
    <row r="299" spans="8:18" ht="11.25">
      <c r="H299" s="43"/>
      <c r="I299" s="43"/>
      <c r="J299" s="43"/>
      <c r="K299" s="43"/>
      <c r="L299" s="43"/>
      <c r="M299" s="43"/>
      <c r="N299" s="43"/>
      <c r="O299" s="43"/>
      <c r="P299" s="43"/>
      <c r="Q299" s="41"/>
      <c r="R299" s="41"/>
    </row>
    <row r="300" spans="8:18" ht="11.25">
      <c r="H300" s="43"/>
      <c r="I300" s="43"/>
      <c r="J300" s="43"/>
      <c r="K300" s="43"/>
      <c r="L300" s="43"/>
      <c r="M300" s="43"/>
      <c r="N300" s="43"/>
      <c r="O300" s="43"/>
      <c r="P300" s="43"/>
      <c r="Q300" s="41"/>
      <c r="R300" s="41"/>
    </row>
    <row r="301" spans="8:18" ht="11.25">
      <c r="H301" s="43"/>
      <c r="I301" s="43"/>
      <c r="J301" s="43"/>
      <c r="K301" s="43"/>
      <c r="L301" s="43"/>
      <c r="M301" s="43"/>
      <c r="N301" s="43"/>
      <c r="O301" s="43"/>
      <c r="P301" s="43"/>
      <c r="Q301" s="41"/>
      <c r="R301" s="41"/>
    </row>
    <row r="302" spans="8:18" ht="11.25">
      <c r="H302" s="43"/>
      <c r="I302" s="43"/>
      <c r="J302" s="43"/>
      <c r="K302" s="43"/>
      <c r="L302" s="43"/>
      <c r="M302" s="43"/>
      <c r="N302" s="43"/>
      <c r="O302" s="43"/>
      <c r="P302" s="43"/>
      <c r="Q302" s="41"/>
      <c r="R302" s="41"/>
    </row>
    <row r="303" spans="8:18" ht="11.25">
      <c r="H303" s="43"/>
      <c r="I303" s="43"/>
      <c r="J303" s="43"/>
      <c r="K303" s="43"/>
      <c r="L303" s="43"/>
      <c r="M303" s="43"/>
      <c r="N303" s="43"/>
      <c r="O303" s="43"/>
      <c r="P303" s="43"/>
      <c r="Q303" s="41"/>
      <c r="R303" s="41"/>
    </row>
    <row r="304" spans="8:18" ht="11.25">
      <c r="H304" s="43"/>
      <c r="I304" s="43"/>
      <c r="J304" s="43"/>
      <c r="K304" s="43"/>
      <c r="L304" s="43"/>
      <c r="M304" s="43"/>
      <c r="N304" s="43"/>
      <c r="O304" s="43"/>
      <c r="P304" s="43"/>
      <c r="Q304" s="41"/>
      <c r="R304" s="41"/>
    </row>
    <row r="305" spans="8:18" ht="11.25">
      <c r="H305" s="43"/>
      <c r="I305" s="43"/>
      <c r="J305" s="43"/>
      <c r="K305" s="43"/>
      <c r="L305" s="43"/>
      <c r="M305" s="43"/>
      <c r="N305" s="43"/>
      <c r="O305" s="43"/>
      <c r="P305" s="43"/>
      <c r="Q305" s="41"/>
      <c r="R305" s="41"/>
    </row>
    <row r="306" spans="8:18" ht="11.25">
      <c r="H306" s="43"/>
      <c r="I306" s="43"/>
      <c r="J306" s="43"/>
      <c r="K306" s="43"/>
      <c r="L306" s="43"/>
      <c r="M306" s="43"/>
      <c r="N306" s="43"/>
      <c r="O306" s="43"/>
      <c r="P306" s="43"/>
      <c r="Q306" s="41"/>
      <c r="R306" s="41"/>
    </row>
    <row r="307" spans="8:18" ht="11.25">
      <c r="H307" s="43"/>
      <c r="I307" s="43"/>
      <c r="J307" s="43"/>
      <c r="K307" s="43"/>
      <c r="L307" s="43"/>
      <c r="M307" s="43"/>
      <c r="N307" s="43"/>
      <c r="O307" s="43"/>
      <c r="P307" s="43"/>
      <c r="Q307" s="41"/>
      <c r="R307" s="41"/>
    </row>
    <row r="308" spans="8:18" ht="11.25">
      <c r="H308" s="43"/>
      <c r="I308" s="43"/>
      <c r="J308" s="43"/>
      <c r="K308" s="43"/>
      <c r="L308" s="43"/>
      <c r="M308" s="43"/>
      <c r="N308" s="43"/>
      <c r="O308" s="43"/>
      <c r="P308" s="43"/>
      <c r="Q308" s="41"/>
      <c r="R308" s="41"/>
    </row>
    <row r="309" spans="8:18" ht="11.25">
      <c r="H309" s="43"/>
      <c r="I309" s="43"/>
      <c r="J309" s="43"/>
      <c r="K309" s="43"/>
      <c r="L309" s="43"/>
      <c r="M309" s="43"/>
      <c r="N309" s="43"/>
      <c r="O309" s="43"/>
      <c r="P309" s="43"/>
      <c r="Q309" s="41"/>
      <c r="R309" s="41"/>
    </row>
    <row r="310" spans="8:18" ht="11.25">
      <c r="H310" s="43"/>
      <c r="I310" s="43"/>
      <c r="J310" s="43"/>
      <c r="K310" s="43"/>
      <c r="L310" s="43"/>
      <c r="M310" s="43"/>
      <c r="N310" s="43"/>
      <c r="O310" s="43"/>
      <c r="P310" s="43"/>
      <c r="Q310" s="41"/>
      <c r="R310" s="41"/>
    </row>
    <row r="311" spans="8:18" ht="11.25">
      <c r="H311" s="43"/>
      <c r="I311" s="43"/>
      <c r="J311" s="43"/>
      <c r="K311" s="43"/>
      <c r="L311" s="43"/>
      <c r="M311" s="43"/>
      <c r="N311" s="43"/>
      <c r="O311" s="43"/>
      <c r="P311" s="43"/>
      <c r="Q311" s="41"/>
      <c r="R311" s="41"/>
    </row>
    <row r="312" spans="8:18" ht="11.25">
      <c r="H312" s="43"/>
      <c r="I312" s="43"/>
      <c r="J312" s="43"/>
      <c r="K312" s="43"/>
      <c r="L312" s="43"/>
      <c r="M312" s="43"/>
      <c r="N312" s="43"/>
      <c r="O312" s="43"/>
      <c r="P312" s="43"/>
      <c r="Q312" s="41"/>
      <c r="R312" s="41"/>
    </row>
    <row r="313" spans="8:18" ht="11.25">
      <c r="H313" s="43"/>
      <c r="I313" s="43"/>
      <c r="J313" s="43"/>
      <c r="K313" s="43"/>
      <c r="L313" s="43"/>
      <c r="M313" s="43"/>
      <c r="N313" s="43"/>
      <c r="O313" s="43"/>
      <c r="P313" s="43"/>
      <c r="Q313" s="41"/>
      <c r="R313" s="41"/>
    </row>
    <row r="314" spans="8:18" ht="11.25">
      <c r="H314" s="43"/>
      <c r="I314" s="43"/>
      <c r="J314" s="43"/>
      <c r="K314" s="43"/>
      <c r="L314" s="43"/>
      <c r="M314" s="43"/>
      <c r="N314" s="43"/>
      <c r="O314" s="43"/>
      <c r="P314" s="43"/>
      <c r="Q314" s="41"/>
      <c r="R314" s="41"/>
    </row>
    <row r="315" spans="8:18" ht="11.25">
      <c r="H315" s="43"/>
      <c r="I315" s="43"/>
      <c r="J315" s="43"/>
      <c r="K315" s="43"/>
      <c r="L315" s="43"/>
      <c r="M315" s="43"/>
      <c r="N315" s="43"/>
      <c r="O315" s="43"/>
      <c r="P315" s="43"/>
      <c r="Q315" s="41"/>
      <c r="R315" s="41"/>
    </row>
    <row r="316" spans="8:18" ht="11.25">
      <c r="H316" s="43"/>
      <c r="I316" s="43"/>
      <c r="J316" s="43"/>
      <c r="K316" s="43"/>
      <c r="L316" s="43"/>
      <c r="M316" s="43"/>
      <c r="N316" s="43"/>
      <c r="O316" s="43"/>
      <c r="P316" s="43"/>
      <c r="Q316" s="41"/>
      <c r="R316" s="41"/>
    </row>
    <row r="317" spans="8:18" ht="11.25">
      <c r="H317" s="43"/>
      <c r="I317" s="43"/>
      <c r="J317" s="43"/>
      <c r="K317" s="43"/>
      <c r="L317" s="43"/>
      <c r="M317" s="43"/>
      <c r="N317" s="43"/>
      <c r="O317" s="43"/>
      <c r="P317" s="43"/>
      <c r="Q317" s="41"/>
      <c r="R317" s="41"/>
    </row>
    <row r="318" spans="8:18" ht="11.25">
      <c r="H318" s="43"/>
      <c r="I318" s="43"/>
      <c r="J318" s="43"/>
      <c r="K318" s="43"/>
      <c r="L318" s="43"/>
      <c r="M318" s="43"/>
      <c r="N318" s="43"/>
      <c r="O318" s="43"/>
      <c r="P318" s="43"/>
      <c r="Q318" s="41"/>
      <c r="R318" s="41"/>
    </row>
    <row r="319" spans="8:18" ht="11.25">
      <c r="H319" s="43"/>
      <c r="I319" s="43"/>
      <c r="J319" s="43"/>
      <c r="K319" s="43"/>
      <c r="L319" s="43"/>
      <c r="M319" s="43"/>
      <c r="N319" s="43"/>
      <c r="O319" s="43"/>
      <c r="P319" s="43"/>
      <c r="Q319" s="41"/>
      <c r="R319" s="41"/>
    </row>
    <row r="320" spans="8:18" ht="11.25">
      <c r="H320" s="43"/>
      <c r="I320" s="43"/>
      <c r="J320" s="43"/>
      <c r="K320" s="43"/>
      <c r="L320" s="43"/>
      <c r="M320" s="43"/>
      <c r="N320" s="43"/>
      <c r="O320" s="43"/>
      <c r="P320" s="43"/>
      <c r="Q320" s="41"/>
      <c r="R320" s="41"/>
    </row>
    <row r="321" spans="8:18" ht="11.25">
      <c r="H321" s="43"/>
      <c r="I321" s="43"/>
      <c r="J321" s="43"/>
      <c r="K321" s="43"/>
      <c r="L321" s="43"/>
      <c r="M321" s="43"/>
      <c r="N321" s="43"/>
      <c r="O321" s="43"/>
      <c r="P321" s="43"/>
      <c r="Q321" s="41"/>
      <c r="R321" s="41"/>
    </row>
    <row r="322" spans="8:18" ht="11.25">
      <c r="H322" s="43"/>
      <c r="I322" s="43"/>
      <c r="J322" s="43"/>
      <c r="K322" s="43"/>
      <c r="L322" s="43"/>
      <c r="M322" s="43"/>
      <c r="N322" s="43"/>
      <c r="O322" s="43"/>
      <c r="P322" s="43"/>
      <c r="Q322" s="41"/>
      <c r="R322" s="41"/>
    </row>
    <row r="323" spans="8:18" ht="11.25">
      <c r="H323" s="43"/>
      <c r="I323" s="43"/>
      <c r="J323" s="43"/>
      <c r="K323" s="43"/>
      <c r="L323" s="43"/>
      <c r="M323" s="43"/>
      <c r="N323" s="43"/>
      <c r="O323" s="43"/>
      <c r="P323" s="43"/>
      <c r="Q323" s="41"/>
      <c r="R323" s="41"/>
    </row>
    <row r="324" spans="8:18" ht="11.25">
      <c r="H324" s="43"/>
      <c r="I324" s="43"/>
      <c r="J324" s="43"/>
      <c r="K324" s="43"/>
      <c r="L324" s="43"/>
      <c r="M324" s="43"/>
      <c r="N324" s="43"/>
      <c r="O324" s="43"/>
      <c r="P324" s="43"/>
      <c r="Q324" s="41"/>
      <c r="R324" s="41"/>
    </row>
    <row r="325" spans="8:18" ht="11.25">
      <c r="H325" s="43"/>
      <c r="I325" s="43"/>
      <c r="J325" s="43"/>
      <c r="K325" s="43"/>
      <c r="L325" s="43"/>
      <c r="M325" s="43"/>
      <c r="N325" s="43"/>
      <c r="O325" s="43"/>
      <c r="P325" s="43"/>
      <c r="Q325" s="41"/>
      <c r="R325" s="41"/>
    </row>
    <row r="326" spans="8:18" ht="11.25">
      <c r="H326" s="43"/>
      <c r="I326" s="43"/>
      <c r="J326" s="43"/>
      <c r="K326" s="43"/>
      <c r="L326" s="43"/>
      <c r="M326" s="43"/>
      <c r="N326" s="43"/>
      <c r="O326" s="43"/>
      <c r="P326" s="43"/>
      <c r="Q326" s="41"/>
      <c r="R326" s="41"/>
    </row>
    <row r="327" spans="8:18" ht="11.25">
      <c r="H327" s="43"/>
      <c r="I327" s="43"/>
      <c r="J327" s="43"/>
      <c r="K327" s="43"/>
      <c r="L327" s="43"/>
      <c r="M327" s="43"/>
      <c r="N327" s="43"/>
      <c r="O327" s="43"/>
      <c r="P327" s="43"/>
      <c r="Q327" s="41"/>
      <c r="R327" s="41"/>
    </row>
    <row r="328" spans="8:18" ht="11.25">
      <c r="H328" s="43"/>
      <c r="I328" s="43"/>
      <c r="J328" s="43"/>
      <c r="K328" s="43"/>
      <c r="L328" s="43"/>
      <c r="M328" s="43"/>
      <c r="N328" s="43"/>
      <c r="O328" s="43"/>
      <c r="P328" s="43"/>
      <c r="Q328" s="41"/>
      <c r="R328" s="41"/>
    </row>
    <row r="329" spans="8:18" ht="11.25">
      <c r="H329" s="43"/>
      <c r="I329" s="43"/>
      <c r="J329" s="43"/>
      <c r="K329" s="43"/>
      <c r="L329" s="43"/>
      <c r="M329" s="43"/>
      <c r="N329" s="43"/>
      <c r="O329" s="43"/>
      <c r="P329" s="43"/>
      <c r="Q329" s="41"/>
      <c r="R329" s="41"/>
    </row>
    <row r="330" spans="8:18" ht="11.25">
      <c r="H330" s="43"/>
      <c r="I330" s="43"/>
      <c r="J330" s="43"/>
      <c r="K330" s="43"/>
      <c r="L330" s="43"/>
      <c r="M330" s="43"/>
      <c r="N330" s="43"/>
      <c r="O330" s="43"/>
      <c r="P330" s="43"/>
      <c r="Q330" s="41"/>
      <c r="R330" s="41"/>
    </row>
    <row r="331" spans="8:18" ht="11.25">
      <c r="H331" s="43"/>
      <c r="I331" s="43"/>
      <c r="J331" s="43"/>
      <c r="K331" s="43"/>
      <c r="L331" s="43"/>
      <c r="M331" s="43"/>
      <c r="N331" s="43"/>
      <c r="O331" s="43"/>
      <c r="P331" s="43"/>
      <c r="Q331" s="41"/>
      <c r="R331" s="41"/>
    </row>
    <row r="332" spans="8:18" ht="11.25">
      <c r="H332" s="43"/>
      <c r="I332" s="43"/>
      <c r="J332" s="43"/>
      <c r="K332" s="43"/>
      <c r="L332" s="43"/>
      <c r="M332" s="43"/>
      <c r="N332" s="43"/>
      <c r="O332" s="43"/>
      <c r="P332" s="43"/>
      <c r="Q332" s="41"/>
      <c r="R332" s="41"/>
    </row>
    <row r="333" spans="8:18" ht="11.25">
      <c r="H333" s="43"/>
      <c r="I333" s="43"/>
      <c r="J333" s="43"/>
      <c r="K333" s="43"/>
      <c r="L333" s="43"/>
      <c r="M333" s="43"/>
      <c r="N333" s="43"/>
      <c r="O333" s="43"/>
      <c r="P333" s="43"/>
      <c r="Q333" s="41"/>
      <c r="R333" s="41"/>
    </row>
    <row r="334" spans="8:18" ht="11.25">
      <c r="H334" s="43"/>
      <c r="I334" s="43"/>
      <c r="J334" s="43"/>
      <c r="K334" s="43"/>
      <c r="L334" s="43"/>
      <c r="M334" s="43"/>
      <c r="N334" s="43"/>
      <c r="O334" s="43"/>
      <c r="P334" s="43"/>
      <c r="Q334" s="41"/>
      <c r="R334" s="41"/>
    </row>
    <row r="335" spans="8:18" ht="11.25">
      <c r="H335" s="43"/>
      <c r="I335" s="43"/>
      <c r="J335" s="43"/>
      <c r="K335" s="43"/>
      <c r="L335" s="43"/>
      <c r="M335" s="43"/>
      <c r="N335" s="43"/>
      <c r="O335" s="43"/>
      <c r="P335" s="43"/>
      <c r="Q335" s="41"/>
      <c r="R335" s="41"/>
    </row>
    <row r="336" spans="8:18" ht="11.25">
      <c r="H336" s="43"/>
      <c r="I336" s="43"/>
      <c r="J336" s="43"/>
      <c r="K336" s="43"/>
      <c r="L336" s="43"/>
      <c r="M336" s="43"/>
      <c r="N336" s="43"/>
      <c r="O336" s="43"/>
      <c r="P336" s="43"/>
      <c r="Q336" s="41"/>
      <c r="R336" s="41"/>
    </row>
    <row r="337" spans="8:18" ht="11.25">
      <c r="H337" s="43"/>
      <c r="I337" s="43"/>
      <c r="J337" s="43"/>
      <c r="K337" s="43"/>
      <c r="L337" s="43"/>
      <c r="M337" s="43"/>
      <c r="N337" s="43"/>
      <c r="O337" s="43"/>
      <c r="P337" s="43"/>
      <c r="Q337" s="41"/>
      <c r="R337" s="41"/>
    </row>
    <row r="338" spans="8:18" ht="11.25">
      <c r="H338" s="43"/>
      <c r="I338" s="43"/>
      <c r="J338" s="43"/>
      <c r="K338" s="43"/>
      <c r="L338" s="43"/>
      <c r="M338" s="43"/>
      <c r="N338" s="43"/>
      <c r="O338" s="43"/>
      <c r="P338" s="43"/>
      <c r="Q338" s="41"/>
      <c r="R338" s="41"/>
    </row>
    <row r="339" spans="8:18" ht="11.25">
      <c r="H339" s="43"/>
      <c r="I339" s="43"/>
      <c r="J339" s="43"/>
      <c r="K339" s="43"/>
      <c r="L339" s="43"/>
      <c r="M339" s="43"/>
      <c r="N339" s="43"/>
      <c r="O339" s="43"/>
      <c r="P339" s="43"/>
      <c r="Q339" s="41"/>
      <c r="R339" s="41"/>
    </row>
    <row r="340" spans="8:18" ht="11.25">
      <c r="H340" s="43"/>
      <c r="I340" s="43"/>
      <c r="J340" s="43"/>
      <c r="K340" s="43"/>
      <c r="L340" s="43"/>
      <c r="M340" s="43"/>
      <c r="N340" s="43"/>
      <c r="O340" s="43"/>
      <c r="P340" s="43"/>
      <c r="Q340" s="41"/>
      <c r="R340" s="41"/>
    </row>
    <row r="341" spans="8:18" ht="11.25">
      <c r="H341" s="43"/>
      <c r="I341" s="43"/>
      <c r="J341" s="43"/>
      <c r="K341" s="43"/>
      <c r="L341" s="43"/>
      <c r="M341" s="43"/>
      <c r="N341" s="43"/>
      <c r="O341" s="43"/>
      <c r="P341" s="43"/>
      <c r="Q341" s="41"/>
      <c r="R341" s="41"/>
    </row>
    <row r="342" spans="8:18" ht="11.25">
      <c r="H342" s="43"/>
      <c r="I342" s="43"/>
      <c r="J342" s="43"/>
      <c r="K342" s="43"/>
      <c r="L342" s="43"/>
      <c r="M342" s="43"/>
      <c r="N342" s="43"/>
      <c r="O342" s="43"/>
      <c r="P342" s="43"/>
      <c r="Q342" s="41"/>
      <c r="R342" s="41"/>
    </row>
    <row r="343" spans="8:18" ht="11.25">
      <c r="H343" s="43"/>
      <c r="I343" s="43"/>
      <c r="J343" s="43"/>
      <c r="K343" s="43"/>
      <c r="L343" s="43"/>
      <c r="M343" s="43"/>
      <c r="N343" s="43"/>
      <c r="O343" s="43"/>
      <c r="P343" s="43"/>
      <c r="Q343" s="41"/>
      <c r="R343" s="41"/>
    </row>
    <row r="344" spans="8:18" ht="11.25">
      <c r="H344" s="43"/>
      <c r="I344" s="43"/>
      <c r="J344" s="43"/>
      <c r="K344" s="43"/>
      <c r="L344" s="43"/>
      <c r="M344" s="43"/>
      <c r="N344" s="43"/>
      <c r="O344" s="43"/>
      <c r="P344" s="43"/>
      <c r="Q344" s="41"/>
      <c r="R344" s="41"/>
    </row>
    <row r="345" spans="8:18" ht="11.25">
      <c r="H345" s="43"/>
      <c r="I345" s="43"/>
      <c r="J345" s="43"/>
      <c r="K345" s="43"/>
      <c r="L345" s="43"/>
      <c r="M345" s="43"/>
      <c r="N345" s="43"/>
      <c r="O345" s="43"/>
      <c r="P345" s="43"/>
      <c r="Q345" s="41"/>
      <c r="R345" s="41"/>
    </row>
    <row r="346" spans="8:18" ht="11.25">
      <c r="H346" s="43"/>
      <c r="I346" s="43"/>
      <c r="J346" s="43"/>
      <c r="K346" s="43"/>
      <c r="L346" s="43"/>
      <c r="M346" s="43"/>
      <c r="N346" s="43"/>
      <c r="O346" s="43"/>
      <c r="P346" s="43"/>
      <c r="Q346" s="41"/>
      <c r="R346" s="41"/>
    </row>
    <row r="347" spans="8:18" ht="11.25">
      <c r="H347" s="43"/>
      <c r="I347" s="43"/>
      <c r="J347" s="43"/>
      <c r="K347" s="43"/>
      <c r="L347" s="43"/>
      <c r="M347" s="43"/>
      <c r="N347" s="43"/>
      <c r="O347" s="43"/>
      <c r="P347" s="43"/>
      <c r="Q347" s="41"/>
      <c r="R347" s="41"/>
    </row>
    <row r="348" spans="8:18" ht="11.25">
      <c r="H348" s="43"/>
      <c r="I348" s="43"/>
      <c r="J348" s="43"/>
      <c r="K348" s="43"/>
      <c r="L348" s="43"/>
      <c r="M348" s="43"/>
      <c r="N348" s="43"/>
      <c r="O348" s="43"/>
      <c r="P348" s="43"/>
      <c r="Q348" s="41"/>
      <c r="R348" s="41"/>
    </row>
    <row r="349" spans="8:18" ht="11.25">
      <c r="H349" s="43"/>
      <c r="I349" s="43"/>
      <c r="J349" s="43"/>
      <c r="K349" s="43"/>
      <c r="L349" s="43"/>
      <c r="M349" s="43"/>
      <c r="N349" s="43"/>
      <c r="O349" s="43"/>
      <c r="P349" s="43"/>
      <c r="Q349" s="41"/>
      <c r="R349" s="41"/>
    </row>
    <row r="350" spans="8:18" ht="11.25">
      <c r="H350" s="43"/>
      <c r="I350" s="43"/>
      <c r="J350" s="43"/>
      <c r="K350" s="43"/>
      <c r="L350" s="43"/>
      <c r="M350" s="43"/>
      <c r="N350" s="43"/>
      <c r="O350" s="43"/>
      <c r="P350" s="43"/>
      <c r="Q350" s="41"/>
      <c r="R350" s="41"/>
    </row>
    <row r="351" spans="8:18" ht="11.25">
      <c r="H351" s="43"/>
      <c r="I351" s="43"/>
      <c r="J351" s="43"/>
      <c r="K351" s="43"/>
      <c r="L351" s="43"/>
      <c r="M351" s="43"/>
      <c r="N351" s="43"/>
      <c r="O351" s="43"/>
      <c r="P351" s="43"/>
      <c r="Q351" s="41"/>
      <c r="R351" s="41"/>
    </row>
    <row r="352" spans="8:18" ht="11.25">
      <c r="H352" s="43"/>
      <c r="I352" s="43"/>
      <c r="J352" s="43"/>
      <c r="K352" s="43"/>
      <c r="L352" s="43"/>
      <c r="M352" s="43"/>
      <c r="N352" s="43"/>
      <c r="O352" s="43"/>
      <c r="P352" s="43"/>
      <c r="Q352" s="41"/>
      <c r="R352" s="41"/>
    </row>
    <row r="353" spans="8:18" ht="11.25">
      <c r="H353" s="43"/>
      <c r="I353" s="43"/>
      <c r="J353" s="43"/>
      <c r="K353" s="43"/>
      <c r="L353" s="43"/>
      <c r="M353" s="43"/>
      <c r="N353" s="43"/>
      <c r="O353" s="43"/>
      <c r="P353" s="43"/>
      <c r="Q353" s="41"/>
      <c r="R353" s="41"/>
    </row>
    <row r="354" spans="8:18" ht="11.25">
      <c r="H354" s="43"/>
      <c r="I354" s="43"/>
      <c r="J354" s="43"/>
      <c r="K354" s="43"/>
      <c r="L354" s="43"/>
      <c r="M354" s="43"/>
      <c r="N354" s="43"/>
      <c r="O354" s="43"/>
      <c r="P354" s="43"/>
      <c r="Q354" s="41"/>
      <c r="R354" s="41"/>
    </row>
    <row r="355" spans="8:18" ht="11.25">
      <c r="H355" s="43"/>
      <c r="I355" s="43"/>
      <c r="J355" s="43"/>
      <c r="K355" s="43"/>
      <c r="L355" s="43"/>
      <c r="M355" s="43"/>
      <c r="N355" s="43"/>
      <c r="O355" s="43"/>
      <c r="P355" s="43"/>
      <c r="Q355" s="41"/>
      <c r="R355" s="41"/>
    </row>
    <row r="356" spans="8:18" ht="11.25">
      <c r="H356" s="43"/>
      <c r="I356" s="43"/>
      <c r="J356" s="43"/>
      <c r="K356" s="43"/>
      <c r="L356" s="43"/>
      <c r="M356" s="43"/>
      <c r="N356" s="43"/>
      <c r="O356" s="43"/>
      <c r="P356" s="43"/>
      <c r="Q356" s="41"/>
      <c r="R356" s="41"/>
    </row>
    <row r="357" spans="8:18" ht="11.25">
      <c r="H357" s="43"/>
      <c r="I357" s="43"/>
      <c r="J357" s="43"/>
      <c r="K357" s="43"/>
      <c r="L357" s="43"/>
      <c r="M357" s="43"/>
      <c r="N357" s="43"/>
      <c r="O357" s="43"/>
      <c r="P357" s="43"/>
      <c r="Q357" s="41"/>
      <c r="R357" s="41"/>
    </row>
    <row r="358" spans="8:18" ht="11.25">
      <c r="H358" s="43"/>
      <c r="I358" s="43"/>
      <c r="J358" s="43"/>
      <c r="K358" s="43"/>
      <c r="L358" s="43"/>
      <c r="M358" s="43"/>
      <c r="N358" s="43"/>
      <c r="O358" s="43"/>
      <c r="P358" s="43"/>
      <c r="Q358" s="41"/>
      <c r="R358" s="41"/>
    </row>
    <row r="359" spans="8:18" ht="11.25">
      <c r="H359" s="43"/>
      <c r="I359" s="43"/>
      <c r="J359" s="43"/>
      <c r="K359" s="43"/>
      <c r="L359" s="43"/>
      <c r="M359" s="43"/>
      <c r="N359" s="43"/>
      <c r="O359" s="43"/>
      <c r="P359" s="43"/>
      <c r="Q359" s="41"/>
      <c r="R359" s="41"/>
    </row>
    <row r="360" spans="8:18" ht="11.25">
      <c r="H360" s="43"/>
      <c r="I360" s="43"/>
      <c r="J360" s="43"/>
      <c r="K360" s="43"/>
      <c r="L360" s="43"/>
      <c r="M360" s="43"/>
      <c r="N360" s="43"/>
      <c r="O360" s="43"/>
      <c r="P360" s="43"/>
      <c r="Q360" s="41"/>
      <c r="R360" s="41"/>
    </row>
    <row r="361" spans="8:18" ht="11.25">
      <c r="H361" s="43"/>
      <c r="I361" s="43"/>
      <c r="J361" s="43"/>
      <c r="K361" s="43"/>
      <c r="L361" s="43"/>
      <c r="M361" s="43"/>
      <c r="N361" s="43"/>
      <c r="O361" s="43"/>
      <c r="P361" s="43"/>
      <c r="Q361" s="41"/>
      <c r="R361" s="41"/>
    </row>
    <row r="362" spans="8:18" ht="11.25">
      <c r="H362" s="43"/>
      <c r="I362" s="43"/>
      <c r="J362" s="43"/>
      <c r="K362" s="43"/>
      <c r="L362" s="43"/>
      <c r="M362" s="43"/>
      <c r="N362" s="43"/>
      <c r="O362" s="43"/>
      <c r="P362" s="43"/>
      <c r="Q362" s="41"/>
      <c r="R362" s="41"/>
    </row>
    <row r="363" spans="8:18" ht="11.25">
      <c r="H363" s="43"/>
      <c r="I363" s="43"/>
      <c r="J363" s="43"/>
      <c r="K363" s="43"/>
      <c r="L363" s="43"/>
      <c r="M363" s="43"/>
      <c r="N363" s="43"/>
      <c r="O363" s="43"/>
      <c r="P363" s="43"/>
      <c r="Q363" s="41"/>
      <c r="R363" s="41"/>
    </row>
    <row r="364" spans="8:18" ht="11.25">
      <c r="H364" s="43"/>
      <c r="I364" s="43"/>
      <c r="J364" s="43"/>
      <c r="K364" s="43"/>
      <c r="L364" s="43"/>
      <c r="M364" s="43"/>
      <c r="N364" s="43"/>
      <c r="O364" s="43"/>
      <c r="P364" s="43"/>
      <c r="Q364" s="41"/>
      <c r="R364" s="41"/>
    </row>
    <row r="365" spans="8:18" ht="11.25">
      <c r="H365" s="43"/>
      <c r="I365" s="43"/>
      <c r="J365" s="43"/>
      <c r="K365" s="43"/>
      <c r="L365" s="43"/>
      <c r="M365" s="43"/>
      <c r="N365" s="43"/>
      <c r="O365" s="43"/>
      <c r="P365" s="43"/>
      <c r="Q365" s="41"/>
      <c r="R365" s="41"/>
    </row>
    <row r="366" spans="8:18" ht="11.25">
      <c r="H366" s="43"/>
      <c r="I366" s="43"/>
      <c r="J366" s="43"/>
      <c r="K366" s="43"/>
      <c r="L366" s="43"/>
      <c r="M366" s="43"/>
      <c r="N366" s="43"/>
      <c r="O366" s="43"/>
      <c r="P366" s="43"/>
      <c r="Q366" s="41"/>
      <c r="R366" s="41"/>
    </row>
    <row r="367" spans="8:18" ht="11.25">
      <c r="H367" s="43"/>
      <c r="I367" s="43"/>
      <c r="J367" s="43"/>
      <c r="K367" s="43"/>
      <c r="L367" s="43"/>
      <c r="M367" s="43"/>
      <c r="N367" s="43"/>
      <c r="O367" s="43"/>
      <c r="P367" s="43"/>
      <c r="Q367" s="41"/>
      <c r="R367" s="41"/>
    </row>
    <row r="368" spans="8:18" ht="11.25">
      <c r="H368" s="43"/>
      <c r="I368" s="43"/>
      <c r="J368" s="43"/>
      <c r="K368" s="43"/>
      <c r="L368" s="43"/>
      <c r="M368" s="43"/>
      <c r="N368" s="43"/>
      <c r="O368" s="43"/>
      <c r="P368" s="43"/>
      <c r="Q368" s="41"/>
      <c r="R368" s="41"/>
    </row>
    <row r="369" spans="8:18" ht="11.25">
      <c r="H369" s="43"/>
      <c r="I369" s="43"/>
      <c r="J369" s="43"/>
      <c r="K369" s="43"/>
      <c r="L369" s="43"/>
      <c r="M369" s="43"/>
      <c r="N369" s="43"/>
      <c r="O369" s="43"/>
      <c r="P369" s="43"/>
      <c r="Q369" s="41"/>
      <c r="R369" s="41"/>
    </row>
    <row r="370" spans="8:18" ht="11.25">
      <c r="H370" s="43"/>
      <c r="I370" s="43"/>
      <c r="J370" s="43"/>
      <c r="K370" s="43"/>
      <c r="L370" s="43"/>
      <c r="M370" s="43"/>
      <c r="N370" s="43"/>
      <c r="O370" s="43"/>
      <c r="P370" s="43"/>
      <c r="Q370" s="41"/>
      <c r="R370" s="41"/>
    </row>
    <row r="371" spans="8:18" ht="11.25">
      <c r="H371" s="43"/>
      <c r="I371" s="43"/>
      <c r="J371" s="43"/>
      <c r="K371" s="43"/>
      <c r="L371" s="43"/>
      <c r="M371" s="43"/>
      <c r="N371" s="43"/>
      <c r="O371" s="43"/>
      <c r="P371" s="43"/>
      <c r="Q371" s="41"/>
      <c r="R371" s="41"/>
    </row>
    <row r="372" spans="8:18" ht="11.25">
      <c r="H372" s="43"/>
      <c r="I372" s="43"/>
      <c r="J372" s="43"/>
      <c r="K372" s="43"/>
      <c r="L372" s="43"/>
      <c r="M372" s="43"/>
      <c r="N372" s="43"/>
      <c r="O372" s="43"/>
      <c r="P372" s="43"/>
      <c r="Q372" s="41"/>
      <c r="R372" s="41"/>
    </row>
    <row r="373" spans="8:18" ht="11.25">
      <c r="H373" s="43"/>
      <c r="I373" s="43"/>
      <c r="J373" s="43"/>
      <c r="K373" s="43"/>
      <c r="L373" s="43"/>
      <c r="M373" s="43"/>
      <c r="N373" s="43"/>
      <c r="O373" s="43"/>
      <c r="P373" s="43"/>
      <c r="Q373" s="41"/>
      <c r="R373" s="41"/>
    </row>
    <row r="374" spans="8:18" ht="11.25">
      <c r="H374" s="43"/>
      <c r="I374" s="43"/>
      <c r="J374" s="43"/>
      <c r="K374" s="43"/>
      <c r="L374" s="43"/>
      <c r="M374" s="43"/>
      <c r="N374" s="43"/>
      <c r="O374" s="43"/>
      <c r="P374" s="43"/>
      <c r="Q374" s="41"/>
      <c r="R374" s="41"/>
    </row>
    <row r="375" spans="8:18" ht="11.25">
      <c r="H375" s="43"/>
      <c r="I375" s="43"/>
      <c r="J375" s="43"/>
      <c r="K375" s="43"/>
      <c r="L375" s="43"/>
      <c r="M375" s="43"/>
      <c r="N375" s="43"/>
      <c r="O375" s="43"/>
      <c r="P375" s="43"/>
      <c r="Q375" s="41"/>
      <c r="R375" s="41"/>
    </row>
    <row r="376" spans="8:18" ht="11.25">
      <c r="H376" s="43"/>
      <c r="I376" s="43"/>
      <c r="J376" s="43"/>
      <c r="K376" s="43"/>
      <c r="L376" s="43"/>
      <c r="M376" s="43"/>
      <c r="N376" s="43"/>
      <c r="O376" s="43"/>
      <c r="P376" s="43"/>
      <c r="Q376" s="41"/>
      <c r="R376" s="41"/>
    </row>
    <row r="377" spans="8:18" ht="11.25">
      <c r="H377" s="43"/>
      <c r="I377" s="43"/>
      <c r="J377" s="43"/>
      <c r="K377" s="43"/>
      <c r="L377" s="43"/>
      <c r="M377" s="43"/>
      <c r="N377" s="43"/>
      <c r="O377" s="43"/>
      <c r="P377" s="43"/>
      <c r="Q377" s="41"/>
      <c r="R377" s="41"/>
    </row>
    <row r="378" spans="8:18" ht="11.25">
      <c r="H378" s="43"/>
      <c r="I378" s="43"/>
      <c r="J378" s="43"/>
      <c r="K378" s="43"/>
      <c r="L378" s="43"/>
      <c r="M378" s="43"/>
      <c r="N378" s="43"/>
      <c r="O378" s="43"/>
      <c r="P378" s="43"/>
      <c r="Q378" s="41"/>
      <c r="R378" s="41"/>
    </row>
    <row r="379" spans="8:18" ht="11.25">
      <c r="H379" s="43"/>
      <c r="I379" s="43"/>
      <c r="J379" s="43"/>
      <c r="K379" s="43"/>
      <c r="L379" s="43"/>
      <c r="M379" s="43"/>
      <c r="N379" s="43"/>
      <c r="O379" s="43"/>
      <c r="P379" s="43"/>
      <c r="Q379" s="41"/>
      <c r="R379" s="41"/>
    </row>
    <row r="380" spans="8:18" ht="11.25">
      <c r="H380" s="43"/>
      <c r="I380" s="43"/>
      <c r="J380" s="43"/>
      <c r="K380" s="43"/>
      <c r="L380" s="43"/>
      <c r="M380" s="43"/>
      <c r="N380" s="43"/>
      <c r="O380" s="43"/>
      <c r="P380" s="43"/>
      <c r="Q380" s="41"/>
      <c r="R380" s="41"/>
    </row>
    <row r="381" spans="8:18" ht="11.25">
      <c r="H381" s="43"/>
      <c r="I381" s="43"/>
      <c r="J381" s="43"/>
      <c r="K381" s="43"/>
      <c r="L381" s="43"/>
      <c r="M381" s="43"/>
      <c r="N381" s="43"/>
      <c r="O381" s="43"/>
      <c r="P381" s="43"/>
      <c r="Q381" s="41"/>
      <c r="R381" s="41"/>
    </row>
    <row r="382" spans="8:18" ht="11.25">
      <c r="H382" s="43"/>
      <c r="I382" s="43"/>
      <c r="J382" s="43"/>
      <c r="K382" s="43"/>
      <c r="L382" s="43"/>
      <c r="M382" s="43"/>
      <c r="N382" s="43"/>
      <c r="O382" s="43"/>
      <c r="P382" s="43"/>
      <c r="Q382" s="41"/>
      <c r="R382" s="41"/>
    </row>
    <row r="383" spans="8:18" ht="11.25">
      <c r="H383" s="43"/>
      <c r="I383" s="43"/>
      <c r="J383" s="43"/>
      <c r="K383" s="43"/>
      <c r="L383" s="43"/>
      <c r="M383" s="43"/>
      <c r="N383" s="43"/>
      <c r="O383" s="43"/>
      <c r="P383" s="43"/>
      <c r="Q383" s="41"/>
      <c r="R383" s="41"/>
    </row>
    <row r="384" spans="8:18" ht="11.25">
      <c r="H384" s="43"/>
      <c r="I384" s="43"/>
      <c r="J384" s="43"/>
      <c r="K384" s="43"/>
      <c r="L384" s="43"/>
      <c r="M384" s="43"/>
      <c r="N384" s="43"/>
      <c r="O384" s="43"/>
      <c r="P384" s="43"/>
      <c r="Q384" s="41"/>
      <c r="R384" s="41"/>
    </row>
    <row r="385" spans="8:18" ht="11.25">
      <c r="H385" s="43"/>
      <c r="I385" s="43"/>
      <c r="J385" s="43"/>
      <c r="K385" s="43"/>
      <c r="L385" s="43"/>
      <c r="M385" s="43"/>
      <c r="N385" s="43"/>
      <c r="O385" s="43"/>
      <c r="P385" s="43"/>
      <c r="Q385" s="41"/>
      <c r="R385" s="41"/>
    </row>
    <row r="386" spans="8:18" ht="11.25">
      <c r="H386" s="43"/>
      <c r="I386" s="43"/>
      <c r="J386" s="43"/>
      <c r="K386" s="43"/>
      <c r="L386" s="43"/>
      <c r="M386" s="43"/>
      <c r="N386" s="43"/>
      <c r="O386" s="43"/>
      <c r="P386" s="43"/>
      <c r="Q386" s="41"/>
      <c r="R386" s="41"/>
    </row>
    <row r="387" spans="8:18" ht="11.25">
      <c r="H387" s="43"/>
      <c r="I387" s="43"/>
      <c r="J387" s="43"/>
      <c r="K387" s="43"/>
      <c r="L387" s="43"/>
      <c r="M387" s="43"/>
      <c r="N387" s="43"/>
      <c r="O387" s="43"/>
      <c r="P387" s="43"/>
      <c r="Q387" s="41"/>
      <c r="R387" s="41"/>
    </row>
    <row r="388" spans="8:18" ht="11.25">
      <c r="H388" s="43"/>
      <c r="I388" s="43"/>
      <c r="J388" s="43"/>
      <c r="K388" s="43"/>
      <c r="L388" s="43"/>
      <c r="M388" s="43"/>
      <c r="N388" s="43"/>
      <c r="O388" s="43"/>
      <c r="P388" s="43"/>
      <c r="Q388" s="41"/>
      <c r="R388" s="41"/>
    </row>
  </sheetData>
  <sheetProtection/>
  <printOptions/>
  <pageMargins left="0.35433070866141736" right="0.35433070866141736" top="0.5905511811023623" bottom="0.1968503937007874" header="0" footer="0"/>
  <pageSetup horizontalDpi="600" verticalDpi="600" orientation="landscape" paperSize="9" scale="95" r:id="rId1"/>
  <rowBreaks count="2" manualBreakCount="2">
    <brk id="162" max="17" man="1"/>
    <brk id="2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0"/>
  <sheetViews>
    <sheetView zoomScalePageLayoutView="0" workbookViewId="0" topLeftCell="A172">
      <selection activeCell="C206" sqref="C206"/>
    </sheetView>
  </sheetViews>
  <sheetFormatPr defaultColWidth="9.140625" defaultRowHeight="12.75"/>
  <cols>
    <col min="1" max="1" width="4.00390625" style="4" customWidth="1"/>
    <col min="2" max="2" width="3.28125" style="4" customWidth="1"/>
    <col min="3" max="3" width="23.421875" style="9" customWidth="1"/>
    <col min="4" max="4" width="5.8515625" style="4" customWidth="1"/>
    <col min="5" max="5" width="6.28125" style="4" customWidth="1"/>
    <col min="6" max="6" width="24.421875" style="9" customWidth="1"/>
    <col min="7" max="7" width="7.28125" style="17" customWidth="1"/>
    <col min="8" max="14" width="8.140625" style="17" customWidth="1"/>
    <col min="15" max="15" width="10.00390625" style="9" customWidth="1"/>
    <col min="16" max="16384" width="9.140625" style="9" customWidth="1"/>
  </cols>
  <sheetData>
    <row r="1" spans="1:14" s="14" customFormat="1" ht="12.75">
      <c r="A1" s="19"/>
      <c r="B1" s="14" t="s">
        <v>316</v>
      </c>
      <c r="C1" s="19"/>
      <c r="F1" s="19"/>
      <c r="G1" s="19"/>
      <c r="H1" s="19"/>
      <c r="I1" s="19"/>
      <c r="J1" s="19"/>
      <c r="K1" s="19"/>
      <c r="L1" s="19"/>
      <c r="M1" s="37"/>
      <c r="N1" s="37"/>
    </row>
    <row r="2" spans="2:14" ht="11.25">
      <c r="B2" s="9"/>
      <c r="C2" s="4"/>
      <c r="D2" s="9"/>
      <c r="E2" s="9"/>
      <c r="F2" s="4"/>
      <c r="G2" s="10"/>
      <c r="H2" s="10"/>
      <c r="I2" s="10"/>
      <c r="J2" s="10"/>
      <c r="K2" s="10"/>
      <c r="L2" s="10"/>
      <c r="M2" s="10"/>
      <c r="N2" s="10"/>
    </row>
    <row r="3" spans="1:14" ht="11.25">
      <c r="A3" s="15"/>
      <c r="B3" s="15" t="s">
        <v>0</v>
      </c>
      <c r="C3" s="38"/>
      <c r="D3" s="15"/>
      <c r="E3" s="15"/>
      <c r="F3" s="4"/>
      <c r="G3" s="10"/>
      <c r="H3" s="10"/>
      <c r="I3" s="10"/>
      <c r="J3" s="10"/>
      <c r="K3" s="10"/>
      <c r="L3" s="10"/>
      <c r="M3" s="10"/>
      <c r="N3" s="10"/>
    </row>
    <row r="4" spans="2:14" s="4" customFormat="1" ht="11.25">
      <c r="B4" s="10"/>
      <c r="G4" s="10"/>
      <c r="H4" s="10"/>
      <c r="I4" s="10"/>
      <c r="J4" s="10"/>
      <c r="K4" s="10"/>
      <c r="L4" s="10"/>
      <c r="M4" s="10"/>
      <c r="N4" s="10"/>
    </row>
    <row r="5" spans="2:14" ht="12" thickBot="1">
      <c r="B5" s="16"/>
      <c r="C5" s="39"/>
      <c r="D5" s="38"/>
      <c r="E5" s="38"/>
      <c r="F5" s="39"/>
      <c r="G5" s="10"/>
      <c r="H5" s="10"/>
      <c r="I5" s="10"/>
      <c r="J5" s="10"/>
      <c r="K5" s="10"/>
      <c r="L5" s="10"/>
      <c r="M5" s="10"/>
      <c r="N5" s="10"/>
    </row>
    <row r="6" spans="1:16" s="125" customFormat="1" ht="12" thickBot="1">
      <c r="A6" s="128" t="s">
        <v>1</v>
      </c>
      <c r="B6" s="129" t="s">
        <v>2</v>
      </c>
      <c r="C6" s="185" t="s">
        <v>294</v>
      </c>
      <c r="D6" s="129" t="s">
        <v>3</v>
      </c>
      <c r="E6" s="129" t="s">
        <v>268</v>
      </c>
      <c r="F6" s="129" t="s">
        <v>4</v>
      </c>
      <c r="G6" s="130" t="s">
        <v>71</v>
      </c>
      <c r="H6" s="130" t="s">
        <v>72</v>
      </c>
      <c r="I6" s="130" t="s">
        <v>229</v>
      </c>
      <c r="J6" s="130" t="s">
        <v>246</v>
      </c>
      <c r="K6" s="130" t="s">
        <v>258</v>
      </c>
      <c r="L6" s="130" t="s">
        <v>277</v>
      </c>
      <c r="M6" s="130" t="s">
        <v>295</v>
      </c>
      <c r="N6" s="131" t="s">
        <v>317</v>
      </c>
      <c r="O6" s="128" t="s">
        <v>318</v>
      </c>
      <c r="P6" s="132" t="s">
        <v>221</v>
      </c>
    </row>
    <row r="7" spans="1:16" s="17" customFormat="1" ht="11.25">
      <c r="A7" s="61">
        <v>1</v>
      </c>
      <c r="B7" s="76">
        <v>5</v>
      </c>
      <c r="C7" s="63" t="s">
        <v>247</v>
      </c>
      <c r="D7" s="62">
        <v>1987</v>
      </c>
      <c r="E7" s="62" t="s">
        <v>269</v>
      </c>
      <c r="F7" s="104" t="s">
        <v>6</v>
      </c>
      <c r="G7" s="99"/>
      <c r="H7" s="77"/>
      <c r="I7" s="77"/>
      <c r="J7" s="65">
        <v>0.01386574074074074</v>
      </c>
      <c r="K7" s="65">
        <v>0.013564814814814816</v>
      </c>
      <c r="L7" s="65">
        <v>0.013217592592592593</v>
      </c>
      <c r="M7" s="65">
        <v>0.012962962962962963</v>
      </c>
      <c r="N7" s="133">
        <v>0.01329861111111111</v>
      </c>
      <c r="O7" s="94">
        <f>G7+H7+I7+J7+K7+L7+M7+N7</f>
        <v>0.06690972222222222</v>
      </c>
      <c r="P7" s="66">
        <f aca="true" t="shared" si="0" ref="P7:P25">O7/5</f>
        <v>0.013381944444444443</v>
      </c>
    </row>
    <row r="8" spans="1:16" ht="11.25">
      <c r="A8" s="67">
        <v>2</v>
      </c>
      <c r="B8" s="45">
        <v>6</v>
      </c>
      <c r="C8" s="47" t="s">
        <v>11</v>
      </c>
      <c r="D8" s="45">
        <v>1967</v>
      </c>
      <c r="E8" s="45" t="s">
        <v>271</v>
      </c>
      <c r="F8" s="105" t="s">
        <v>6</v>
      </c>
      <c r="G8" s="101">
        <v>0.014224537037037037</v>
      </c>
      <c r="H8" s="50">
        <v>0.013969907407407408</v>
      </c>
      <c r="I8" s="50">
        <v>0.013900462962962962</v>
      </c>
      <c r="J8" s="50">
        <v>0.0140625</v>
      </c>
      <c r="K8" s="48"/>
      <c r="L8" s="50">
        <v>0.014201388888888888</v>
      </c>
      <c r="M8" s="48"/>
      <c r="N8" s="82">
        <v>0.01347222222222222</v>
      </c>
      <c r="O8" s="95">
        <f>H8+I8+J8+K8+L8+M8+N8</f>
        <v>0.06960648148148148</v>
      </c>
      <c r="P8" s="68">
        <f t="shared" si="0"/>
        <v>0.013921296296296296</v>
      </c>
    </row>
    <row r="9" spans="1:16" ht="11.25">
      <c r="A9" s="67">
        <v>3</v>
      </c>
      <c r="B9" s="46">
        <v>6</v>
      </c>
      <c r="C9" s="47" t="s">
        <v>9</v>
      </c>
      <c r="D9" s="45">
        <v>1963</v>
      </c>
      <c r="E9" s="45" t="s">
        <v>271</v>
      </c>
      <c r="F9" s="105" t="s">
        <v>10</v>
      </c>
      <c r="G9" s="100">
        <v>0.013958333333333335</v>
      </c>
      <c r="H9" s="50">
        <v>0.014259259259259261</v>
      </c>
      <c r="I9" s="50">
        <v>0.014513888888888889</v>
      </c>
      <c r="J9" s="50">
        <v>0.014398148148148148</v>
      </c>
      <c r="K9" s="48"/>
      <c r="L9" s="48">
        <v>0.015335648148148147</v>
      </c>
      <c r="M9" s="50">
        <v>0.014699074074074074</v>
      </c>
      <c r="N9" s="84"/>
      <c r="O9" s="95">
        <f>G9+H9+I9+J9+K9+M9</f>
        <v>0.0718287037037037</v>
      </c>
      <c r="P9" s="68">
        <f t="shared" si="0"/>
        <v>0.01436574074074074</v>
      </c>
    </row>
    <row r="10" spans="1:16" ht="11.25">
      <c r="A10" s="67">
        <v>4</v>
      </c>
      <c r="B10" s="45">
        <v>8</v>
      </c>
      <c r="C10" s="47" t="s">
        <v>13</v>
      </c>
      <c r="D10" s="45">
        <v>1952</v>
      </c>
      <c r="E10" s="45" t="s">
        <v>272</v>
      </c>
      <c r="F10" s="105" t="s">
        <v>6</v>
      </c>
      <c r="G10" s="100">
        <v>0.014293981481481482</v>
      </c>
      <c r="H10" s="50">
        <v>0.014201388888888888</v>
      </c>
      <c r="I10" s="50">
        <v>0.014722222222222222</v>
      </c>
      <c r="J10" s="48">
        <v>0.014745370370370372</v>
      </c>
      <c r="K10" s="48">
        <v>0.014907407407407406</v>
      </c>
      <c r="L10" s="48">
        <v>0.015590277777777778</v>
      </c>
      <c r="M10" s="50">
        <v>0.014560185185185183</v>
      </c>
      <c r="N10" s="82">
        <v>0.014375</v>
      </c>
      <c r="O10" s="95">
        <f>G10+H10+I10+M10+N10</f>
        <v>0.07215277777777777</v>
      </c>
      <c r="P10" s="68">
        <f t="shared" si="0"/>
        <v>0.014430555555555554</v>
      </c>
    </row>
    <row r="11" spans="1:16" ht="11.25">
      <c r="A11" s="67">
        <v>5</v>
      </c>
      <c r="B11" s="45">
        <v>6</v>
      </c>
      <c r="C11" s="47" t="s">
        <v>14</v>
      </c>
      <c r="D11" s="45">
        <v>1963</v>
      </c>
      <c r="E11" s="45" t="s">
        <v>271</v>
      </c>
      <c r="F11" s="105" t="s">
        <v>15</v>
      </c>
      <c r="G11" s="100">
        <v>0.014780092592592595</v>
      </c>
      <c r="H11" s="50">
        <v>0.014583333333333332</v>
      </c>
      <c r="I11" s="50">
        <v>0.015069444444444443</v>
      </c>
      <c r="J11" s="50">
        <v>0.014884259259259259</v>
      </c>
      <c r="K11" s="48">
        <v>0.015590277777777778</v>
      </c>
      <c r="L11" s="48"/>
      <c r="M11" s="50">
        <v>0.015104166666666667</v>
      </c>
      <c r="N11" s="84"/>
      <c r="O11" s="95">
        <f>G11+H11+I11+J11+M11</f>
        <v>0.07442129629629629</v>
      </c>
      <c r="P11" s="68">
        <f t="shared" si="0"/>
        <v>0.014884259259259259</v>
      </c>
    </row>
    <row r="12" spans="1:16" ht="11.25">
      <c r="A12" s="67">
        <v>6</v>
      </c>
      <c r="B12" s="45">
        <v>5</v>
      </c>
      <c r="C12" s="55" t="s">
        <v>26</v>
      </c>
      <c r="D12" s="45">
        <v>1973</v>
      </c>
      <c r="E12" s="45" t="s">
        <v>270</v>
      </c>
      <c r="F12" s="108" t="s">
        <v>224</v>
      </c>
      <c r="G12" s="101">
        <v>0.014699074074074074</v>
      </c>
      <c r="H12" s="48">
        <v>0.014722222222222222</v>
      </c>
      <c r="I12" s="48">
        <v>0.016168981481481482</v>
      </c>
      <c r="J12" s="48"/>
      <c r="K12" s="48"/>
      <c r="L12" s="48">
        <v>0.014652777777777778</v>
      </c>
      <c r="M12" s="48"/>
      <c r="N12" s="84">
        <v>0.014733796296296295</v>
      </c>
      <c r="O12" s="95">
        <f>G12+H12+I12+J12+K12+L12+M12+N12</f>
        <v>0.07497685185185185</v>
      </c>
      <c r="P12" s="68">
        <f t="shared" si="0"/>
        <v>0.01499537037037037</v>
      </c>
    </row>
    <row r="13" spans="1:16" s="17" customFormat="1" ht="12" customHeight="1">
      <c r="A13" s="67">
        <v>7</v>
      </c>
      <c r="B13" s="46">
        <v>7</v>
      </c>
      <c r="C13" s="51" t="s">
        <v>124</v>
      </c>
      <c r="D13" s="46">
        <v>1951</v>
      </c>
      <c r="E13" s="46" t="s">
        <v>272</v>
      </c>
      <c r="F13" s="106" t="s">
        <v>6</v>
      </c>
      <c r="G13" s="101"/>
      <c r="H13" s="52">
        <v>0.01476851851851852</v>
      </c>
      <c r="I13" s="52">
        <v>0.015057870370370369</v>
      </c>
      <c r="J13" s="53">
        <v>0.015196759259259259</v>
      </c>
      <c r="K13" s="53">
        <v>0.01537037037037037</v>
      </c>
      <c r="L13" s="52">
        <v>0.015185185185185185</v>
      </c>
      <c r="M13" s="52">
        <v>0.014965277777777779</v>
      </c>
      <c r="N13" s="83">
        <v>0.015127314814814816</v>
      </c>
      <c r="O13" s="95">
        <f>G13+H13+I13+L13+M13+N13</f>
        <v>0.07510416666666667</v>
      </c>
      <c r="P13" s="68">
        <f t="shared" si="0"/>
        <v>0.015020833333333334</v>
      </c>
    </row>
    <row r="14" spans="1:16" ht="11.25">
      <c r="A14" s="67">
        <v>8</v>
      </c>
      <c r="B14" s="45">
        <v>7</v>
      </c>
      <c r="C14" s="54" t="s">
        <v>17</v>
      </c>
      <c r="D14" s="45">
        <v>1959</v>
      </c>
      <c r="E14" s="45" t="s">
        <v>272</v>
      </c>
      <c r="F14" s="105" t="s">
        <v>6</v>
      </c>
      <c r="G14" s="100">
        <v>0.015023148148148148</v>
      </c>
      <c r="H14" s="50">
        <v>0.014988425925925926</v>
      </c>
      <c r="I14" s="48">
        <v>0.01765046296296296</v>
      </c>
      <c r="J14" s="50">
        <v>0.015740740740740743</v>
      </c>
      <c r="K14" s="48">
        <v>0.016770833333333332</v>
      </c>
      <c r="L14" s="50">
        <v>0.015763888888888886</v>
      </c>
      <c r="M14" s="50">
        <v>0.015057870370370369</v>
      </c>
      <c r="N14" s="84"/>
      <c r="O14" s="95">
        <f>G14+H14+J14+L14+M14</f>
        <v>0.07657407407407407</v>
      </c>
      <c r="P14" s="68">
        <f t="shared" si="0"/>
        <v>0.015314814814814814</v>
      </c>
    </row>
    <row r="15" spans="1:16" ht="11.25">
      <c r="A15" s="67">
        <v>9</v>
      </c>
      <c r="B15" s="45">
        <v>7</v>
      </c>
      <c r="C15" s="47" t="s">
        <v>16</v>
      </c>
      <c r="D15" s="45">
        <v>1953</v>
      </c>
      <c r="E15" s="45" t="s">
        <v>272</v>
      </c>
      <c r="F15" s="105" t="s">
        <v>6</v>
      </c>
      <c r="G15" s="100">
        <v>0.015127314814814816</v>
      </c>
      <c r="H15" s="50">
        <v>0.01513888888888889</v>
      </c>
      <c r="I15" s="50">
        <v>0.015613425925925926</v>
      </c>
      <c r="J15" s="50">
        <v>0.01564814814814815</v>
      </c>
      <c r="K15" s="48">
        <v>0.01619212962962963</v>
      </c>
      <c r="L15" s="48">
        <v>0.015787037037037037</v>
      </c>
      <c r="M15" s="50">
        <v>0.015763888888888886</v>
      </c>
      <c r="N15" s="84"/>
      <c r="O15" s="95">
        <f>G15+H15+I15+J15+M15</f>
        <v>0.07729166666666666</v>
      </c>
      <c r="P15" s="68">
        <f t="shared" si="0"/>
        <v>0.015458333333333333</v>
      </c>
    </row>
    <row r="16" spans="1:16" s="17" customFormat="1" ht="11.25">
      <c r="A16" s="67">
        <v>10</v>
      </c>
      <c r="B16" s="46">
        <v>6</v>
      </c>
      <c r="C16" s="51" t="s">
        <v>142</v>
      </c>
      <c r="D16" s="46">
        <v>1967</v>
      </c>
      <c r="E16" s="46" t="s">
        <v>271</v>
      </c>
      <c r="F16" s="106" t="s">
        <v>5</v>
      </c>
      <c r="G16" s="101"/>
      <c r="H16" s="52">
        <v>0.01605324074074074</v>
      </c>
      <c r="I16" s="52">
        <v>0.015590277777777778</v>
      </c>
      <c r="J16" s="53">
        <v>0.016412037037037037</v>
      </c>
      <c r="K16" s="52">
        <v>0.015833333333333335</v>
      </c>
      <c r="L16" s="52">
        <v>0.015474537037037038</v>
      </c>
      <c r="M16" s="52">
        <v>0.01587962962962963</v>
      </c>
      <c r="N16" s="87"/>
      <c r="O16" s="95">
        <f>G16+H16+I16+K16+L16+M16</f>
        <v>0.07883101851851852</v>
      </c>
      <c r="P16" s="68">
        <f t="shared" si="0"/>
        <v>0.015766203703703706</v>
      </c>
    </row>
    <row r="17" spans="1:16" ht="11.25">
      <c r="A17" s="67">
        <v>11</v>
      </c>
      <c r="B17" s="45">
        <v>6</v>
      </c>
      <c r="C17" s="47" t="s">
        <v>57</v>
      </c>
      <c r="D17" s="45">
        <v>1989</v>
      </c>
      <c r="E17" s="45" t="s">
        <v>269</v>
      </c>
      <c r="F17" s="105" t="s">
        <v>5</v>
      </c>
      <c r="G17" s="100">
        <v>0.015902777777777776</v>
      </c>
      <c r="H17" s="50">
        <v>0.015266203703703705</v>
      </c>
      <c r="I17" s="50">
        <v>0.015810185185185184</v>
      </c>
      <c r="J17" s="50">
        <v>0.016087962962962964</v>
      </c>
      <c r="K17" s="48">
        <v>0.019675925925925927</v>
      </c>
      <c r="L17" s="48"/>
      <c r="M17" s="50">
        <v>0.01615740740740741</v>
      </c>
      <c r="N17" s="84"/>
      <c r="O17" s="95">
        <f>G17+H17+I17+J17+M17</f>
        <v>0.07922453703703704</v>
      </c>
      <c r="P17" s="68">
        <f t="shared" si="0"/>
        <v>0.015844907407407408</v>
      </c>
    </row>
    <row r="18" spans="1:16" ht="11.25">
      <c r="A18" s="67">
        <v>12</v>
      </c>
      <c r="B18" s="45">
        <v>8</v>
      </c>
      <c r="C18" s="47" t="s">
        <v>37</v>
      </c>
      <c r="D18" s="45">
        <v>1946</v>
      </c>
      <c r="E18" s="45" t="s">
        <v>275</v>
      </c>
      <c r="F18" s="105" t="s">
        <v>38</v>
      </c>
      <c r="G18" s="100">
        <v>0.016099537037037037</v>
      </c>
      <c r="H18" s="50">
        <v>0.015856481481481482</v>
      </c>
      <c r="I18" s="50">
        <v>0.01625</v>
      </c>
      <c r="J18" s="50">
        <v>0.01633101851851852</v>
      </c>
      <c r="K18" s="48">
        <v>0.017152777777777777</v>
      </c>
      <c r="L18" s="48">
        <v>0.01659722222222222</v>
      </c>
      <c r="M18" s="48">
        <v>0.016435185185185188</v>
      </c>
      <c r="N18" s="82">
        <v>0.016180555555555556</v>
      </c>
      <c r="O18" s="95">
        <f>G18+H18+I18+J18+N18</f>
        <v>0.0807175925925926</v>
      </c>
      <c r="P18" s="68">
        <f t="shared" si="0"/>
        <v>0.016143518518518522</v>
      </c>
    </row>
    <row r="19" spans="1:16" ht="11.25">
      <c r="A19" s="67">
        <v>13</v>
      </c>
      <c r="B19" s="45">
        <v>5</v>
      </c>
      <c r="C19" s="47" t="s">
        <v>27</v>
      </c>
      <c r="D19" s="45">
        <v>1955</v>
      </c>
      <c r="E19" s="45" t="s">
        <v>272</v>
      </c>
      <c r="F19" s="105" t="s">
        <v>28</v>
      </c>
      <c r="G19" s="101">
        <v>0.015868055555555555</v>
      </c>
      <c r="H19" s="48">
        <v>0.01622685185185185</v>
      </c>
      <c r="I19" s="48">
        <v>0.01633101851851852</v>
      </c>
      <c r="J19" s="48">
        <v>0.01621527777777778</v>
      </c>
      <c r="K19" s="48"/>
      <c r="L19" s="48">
        <v>0.01778935185185185</v>
      </c>
      <c r="M19" s="48"/>
      <c r="N19" s="84"/>
      <c r="O19" s="95">
        <f>G19+H19+I19+J19+K19+L19+M19</f>
        <v>0.08243055555555556</v>
      </c>
      <c r="P19" s="68">
        <f t="shared" si="0"/>
        <v>0.01648611111111111</v>
      </c>
    </row>
    <row r="20" spans="1:16" ht="11.25">
      <c r="A20" s="67">
        <v>14</v>
      </c>
      <c r="B20" s="45">
        <v>7</v>
      </c>
      <c r="C20" s="47" t="s">
        <v>18</v>
      </c>
      <c r="D20" s="45">
        <v>1951</v>
      </c>
      <c r="E20" s="45" t="s">
        <v>272</v>
      </c>
      <c r="F20" s="105" t="s">
        <v>6</v>
      </c>
      <c r="G20" s="100">
        <v>0.016689814814814817</v>
      </c>
      <c r="H20" s="50">
        <v>0.016006944444444445</v>
      </c>
      <c r="I20" s="50">
        <v>0.01681712962962963</v>
      </c>
      <c r="J20" s="48">
        <v>0.017708333333333333</v>
      </c>
      <c r="K20" s="50">
        <v>0.01644675925925926</v>
      </c>
      <c r="L20" s="50">
        <v>0.017013888888888887</v>
      </c>
      <c r="M20" s="48">
        <v>0.017453703703703704</v>
      </c>
      <c r="N20" s="84"/>
      <c r="O20" s="95">
        <f>G20+H20+I20+K20+L20</f>
        <v>0.08297453703703703</v>
      </c>
      <c r="P20" s="68">
        <f t="shared" si="0"/>
        <v>0.016594907407407405</v>
      </c>
    </row>
    <row r="21" spans="1:16" ht="11.25">
      <c r="A21" s="67">
        <v>16</v>
      </c>
      <c r="B21" s="45">
        <v>6</v>
      </c>
      <c r="C21" s="47" t="s">
        <v>33</v>
      </c>
      <c r="D21" s="45">
        <v>1978</v>
      </c>
      <c r="E21" s="45" t="s">
        <v>270</v>
      </c>
      <c r="F21" s="105" t="s">
        <v>5</v>
      </c>
      <c r="G21" s="100">
        <v>0.01545138888888889</v>
      </c>
      <c r="H21" s="48">
        <v>0.02013888888888889</v>
      </c>
      <c r="I21" s="48"/>
      <c r="J21" s="50">
        <v>0.01537037037037037</v>
      </c>
      <c r="K21" s="50">
        <v>0.01869212962962963</v>
      </c>
      <c r="L21" s="48"/>
      <c r="M21" s="50">
        <v>0.019768518518518515</v>
      </c>
      <c r="N21" s="82">
        <v>0.017719907407407406</v>
      </c>
      <c r="O21" s="95">
        <f>G21+J21+K21+M21+N21</f>
        <v>0.08700231481481481</v>
      </c>
      <c r="P21" s="68">
        <f>O21/5</f>
        <v>0.01740046296296296</v>
      </c>
    </row>
    <row r="22" spans="1:16" ht="11.25">
      <c r="A22" s="67">
        <v>15</v>
      </c>
      <c r="B22" s="45">
        <v>7</v>
      </c>
      <c r="C22" s="47" t="s">
        <v>19</v>
      </c>
      <c r="D22" s="45">
        <v>1974</v>
      </c>
      <c r="E22" s="45" t="s">
        <v>270</v>
      </c>
      <c r="F22" s="105" t="s">
        <v>6</v>
      </c>
      <c r="G22" s="100">
        <v>0.01726851851851852</v>
      </c>
      <c r="H22" s="50">
        <v>0.017291666666666667</v>
      </c>
      <c r="I22" s="50">
        <v>0.017604166666666667</v>
      </c>
      <c r="J22" s="48">
        <v>0.01869212962962963</v>
      </c>
      <c r="K22" s="48">
        <v>0.01806712962962963</v>
      </c>
      <c r="L22" s="50">
        <v>0.01765046296296296</v>
      </c>
      <c r="M22" s="50">
        <v>0.017546296296296296</v>
      </c>
      <c r="N22" s="84"/>
      <c r="O22" s="95">
        <f>G22+H22+I22+L22+M22</f>
        <v>0.08736111111111111</v>
      </c>
      <c r="P22" s="68">
        <f t="shared" si="0"/>
        <v>0.017472222222222222</v>
      </c>
    </row>
    <row r="23" spans="1:16" s="17" customFormat="1" ht="11.25">
      <c r="A23" s="67">
        <v>17</v>
      </c>
      <c r="B23" s="46">
        <v>6</v>
      </c>
      <c r="C23" s="51" t="s">
        <v>163</v>
      </c>
      <c r="D23" s="46">
        <v>1943</v>
      </c>
      <c r="E23" s="46" t="s">
        <v>275</v>
      </c>
      <c r="F23" s="105" t="s">
        <v>5</v>
      </c>
      <c r="G23" s="101"/>
      <c r="H23" s="52">
        <v>0.018391203703703705</v>
      </c>
      <c r="I23" s="52">
        <v>0.01849537037037037</v>
      </c>
      <c r="J23" s="52">
        <v>0.018541666666666668</v>
      </c>
      <c r="K23" s="53">
        <v>0.019016203703703705</v>
      </c>
      <c r="L23" s="52">
        <v>0.01877314814814815</v>
      </c>
      <c r="M23" s="52">
        <v>0.018738425925925926</v>
      </c>
      <c r="N23" s="87"/>
      <c r="O23" s="95">
        <f>G23+H23+I23+J23+L23+M23</f>
        <v>0.09293981481481481</v>
      </c>
      <c r="P23" s="68">
        <f t="shared" si="0"/>
        <v>0.018587962962962962</v>
      </c>
    </row>
    <row r="24" spans="1:16" s="17" customFormat="1" ht="11.25">
      <c r="A24" s="67">
        <v>18</v>
      </c>
      <c r="B24" s="46">
        <v>5</v>
      </c>
      <c r="C24" s="51" t="s">
        <v>182</v>
      </c>
      <c r="D24" s="46">
        <v>1943</v>
      </c>
      <c r="E24" s="46" t="s">
        <v>275</v>
      </c>
      <c r="F24" s="105" t="s">
        <v>5</v>
      </c>
      <c r="G24" s="101"/>
      <c r="H24" s="53">
        <v>0.020243055555555552</v>
      </c>
      <c r="I24" s="53">
        <v>0.022673611111111113</v>
      </c>
      <c r="J24" s="53">
        <v>0.02199074074074074</v>
      </c>
      <c r="K24" s="53"/>
      <c r="L24" s="53"/>
      <c r="M24" s="53">
        <v>0.025879629629629627</v>
      </c>
      <c r="N24" s="87">
        <v>0.02449074074074074</v>
      </c>
      <c r="O24" s="95">
        <f>G24+H24+I24+J24+K24+L24+M24+N24</f>
        <v>0.11527777777777778</v>
      </c>
      <c r="P24" s="68">
        <f t="shared" si="0"/>
        <v>0.02305555555555556</v>
      </c>
    </row>
    <row r="25" spans="1:16" ht="12" thickBot="1">
      <c r="A25" s="69">
        <v>19</v>
      </c>
      <c r="B25" s="70">
        <v>6</v>
      </c>
      <c r="C25" s="71" t="s">
        <v>21</v>
      </c>
      <c r="D25" s="72">
        <v>1934</v>
      </c>
      <c r="E25" s="72" t="s">
        <v>275</v>
      </c>
      <c r="F25" s="107" t="s">
        <v>5</v>
      </c>
      <c r="G25" s="102">
        <v>0.024814814814814817</v>
      </c>
      <c r="H25" s="73">
        <v>0.02297453703703704</v>
      </c>
      <c r="I25" s="73">
        <v>0.02480324074074074</v>
      </c>
      <c r="J25" s="73">
        <v>0.02517361111111111</v>
      </c>
      <c r="K25" s="73"/>
      <c r="L25" s="73"/>
      <c r="M25" s="73">
        <v>0.027094907407407404</v>
      </c>
      <c r="N25" s="85">
        <v>0.027083333333333334</v>
      </c>
      <c r="O25" s="96">
        <f>G25+H25+I25+J25+K25+L25+N25</f>
        <v>0.12484953703703704</v>
      </c>
      <c r="P25" s="74">
        <f t="shared" si="0"/>
        <v>0.024969907407407406</v>
      </c>
    </row>
    <row r="26" spans="1:16" s="17" customFormat="1" ht="11.25">
      <c r="A26" s="61">
        <v>20</v>
      </c>
      <c r="B26" s="76">
        <v>4</v>
      </c>
      <c r="C26" s="80" t="s">
        <v>114</v>
      </c>
      <c r="D26" s="76">
        <v>1980</v>
      </c>
      <c r="E26" s="76" t="s">
        <v>269</v>
      </c>
      <c r="F26" s="109" t="s">
        <v>5</v>
      </c>
      <c r="G26" s="99"/>
      <c r="H26" s="77">
        <v>0.013333333333333334</v>
      </c>
      <c r="I26" s="77"/>
      <c r="J26" s="77"/>
      <c r="K26" s="77"/>
      <c r="L26" s="77">
        <v>0.013622685185185184</v>
      </c>
      <c r="M26" s="77">
        <v>0.01318287037037037</v>
      </c>
      <c r="N26" s="89">
        <v>0.013912037037037037</v>
      </c>
      <c r="O26" s="94">
        <f aca="true" t="shared" si="1" ref="O26:O57">G26+H26+I26+J26+K26+L26+M26+N26</f>
        <v>0.054050925925925926</v>
      </c>
      <c r="P26" s="66">
        <f aca="true" t="shared" si="2" ref="P26:P39">O26/4</f>
        <v>0.013512731481481481</v>
      </c>
    </row>
    <row r="27" spans="1:16" s="17" customFormat="1" ht="11.25">
      <c r="A27" s="67">
        <v>21</v>
      </c>
      <c r="B27" s="46">
        <v>4</v>
      </c>
      <c r="C27" s="47" t="s">
        <v>267</v>
      </c>
      <c r="D27" s="45">
        <v>1973</v>
      </c>
      <c r="E27" s="45" t="s">
        <v>270</v>
      </c>
      <c r="F27" s="105" t="s">
        <v>5</v>
      </c>
      <c r="G27" s="101"/>
      <c r="H27" s="53"/>
      <c r="I27" s="53"/>
      <c r="J27" s="53"/>
      <c r="K27" s="53">
        <v>0.014097222222222221</v>
      </c>
      <c r="L27" s="53">
        <v>0.013773148148148147</v>
      </c>
      <c r="M27" s="53">
        <v>0.01326388888888889</v>
      </c>
      <c r="N27" s="87">
        <v>0.013541666666666667</v>
      </c>
      <c r="O27" s="95">
        <f t="shared" si="1"/>
        <v>0.054675925925925926</v>
      </c>
      <c r="P27" s="68">
        <f t="shared" si="2"/>
        <v>0.013668981481481482</v>
      </c>
    </row>
    <row r="28" spans="1:16" s="17" customFormat="1" ht="11.25">
      <c r="A28" s="67">
        <v>22</v>
      </c>
      <c r="B28" s="46">
        <v>4</v>
      </c>
      <c r="C28" s="51" t="s">
        <v>232</v>
      </c>
      <c r="D28" s="46">
        <v>1972</v>
      </c>
      <c r="E28" s="46" t="s">
        <v>270</v>
      </c>
      <c r="F28" s="106" t="s">
        <v>231</v>
      </c>
      <c r="G28" s="101"/>
      <c r="H28" s="53"/>
      <c r="I28" s="53">
        <v>0.013842592592592594</v>
      </c>
      <c r="J28" s="53">
        <v>0.013819444444444445</v>
      </c>
      <c r="K28" s="53"/>
      <c r="L28" s="53"/>
      <c r="M28" s="53">
        <v>0.013657407407407408</v>
      </c>
      <c r="N28" s="87">
        <v>0.013402777777777777</v>
      </c>
      <c r="O28" s="95">
        <f t="shared" si="1"/>
        <v>0.05472222222222223</v>
      </c>
      <c r="P28" s="68">
        <f t="shared" si="2"/>
        <v>0.013680555555555557</v>
      </c>
    </row>
    <row r="29" spans="1:16" ht="11.25">
      <c r="A29" s="67">
        <v>23</v>
      </c>
      <c r="B29" s="45">
        <v>4</v>
      </c>
      <c r="C29" s="47" t="s">
        <v>7</v>
      </c>
      <c r="D29" s="45">
        <v>1963</v>
      </c>
      <c r="E29" s="45" t="s">
        <v>271</v>
      </c>
      <c r="F29" s="105" t="s">
        <v>224</v>
      </c>
      <c r="G29" s="101">
        <v>0.01357638888888889</v>
      </c>
      <c r="H29" s="48">
        <v>0.013622685185185184</v>
      </c>
      <c r="I29" s="48">
        <v>0.01386574074074074</v>
      </c>
      <c r="J29" s="48"/>
      <c r="K29" s="48"/>
      <c r="L29" s="48">
        <v>0.014189814814814815</v>
      </c>
      <c r="M29" s="48"/>
      <c r="N29" s="84"/>
      <c r="O29" s="95">
        <f t="shared" si="1"/>
        <v>0.055254629629629626</v>
      </c>
      <c r="P29" s="68">
        <f t="shared" si="2"/>
        <v>0.013813657407407406</v>
      </c>
    </row>
    <row r="30" spans="1:16" s="17" customFormat="1" ht="11.25">
      <c r="A30" s="67">
        <v>24</v>
      </c>
      <c r="B30" s="46">
        <v>4</v>
      </c>
      <c r="C30" s="51" t="s">
        <v>121</v>
      </c>
      <c r="D30" s="46">
        <v>1990</v>
      </c>
      <c r="E30" s="46" t="s">
        <v>269</v>
      </c>
      <c r="F30" s="106" t="s">
        <v>224</v>
      </c>
      <c r="G30" s="101"/>
      <c r="H30" s="53">
        <v>0.014421296296296295</v>
      </c>
      <c r="I30" s="53">
        <v>0.014282407407407409</v>
      </c>
      <c r="J30" s="53"/>
      <c r="K30" s="53"/>
      <c r="L30" s="53">
        <v>0.013969907407407408</v>
      </c>
      <c r="M30" s="53"/>
      <c r="N30" s="87">
        <v>0.0140625</v>
      </c>
      <c r="O30" s="95">
        <f t="shared" si="1"/>
        <v>0.05673611111111111</v>
      </c>
      <c r="P30" s="68">
        <f t="shared" si="2"/>
        <v>0.014184027777777778</v>
      </c>
    </row>
    <row r="31" spans="1:16" s="17" customFormat="1" ht="11.25">
      <c r="A31" s="67">
        <v>25</v>
      </c>
      <c r="B31" s="46">
        <v>4</v>
      </c>
      <c r="C31" s="47" t="s">
        <v>238</v>
      </c>
      <c r="D31" s="45">
        <v>1972</v>
      </c>
      <c r="E31" s="45" t="s">
        <v>270</v>
      </c>
      <c r="F31" s="105" t="s">
        <v>240</v>
      </c>
      <c r="G31" s="101"/>
      <c r="H31" s="53"/>
      <c r="I31" s="53">
        <v>0.014178240740740741</v>
      </c>
      <c r="J31" s="53">
        <v>0.015069444444444443</v>
      </c>
      <c r="K31" s="53"/>
      <c r="L31" s="53">
        <v>0.01642361111111111</v>
      </c>
      <c r="M31" s="53">
        <v>0.015717592592592592</v>
      </c>
      <c r="N31" s="87"/>
      <c r="O31" s="95">
        <f t="shared" si="1"/>
        <v>0.06138888888888888</v>
      </c>
      <c r="P31" s="68">
        <f t="shared" si="2"/>
        <v>0.01534722222222222</v>
      </c>
    </row>
    <row r="32" spans="1:16" s="17" customFormat="1" ht="11.25">
      <c r="A32" s="67">
        <v>26</v>
      </c>
      <c r="B32" s="46">
        <v>4</v>
      </c>
      <c r="C32" s="51" t="s">
        <v>138</v>
      </c>
      <c r="D32" s="46">
        <v>1988</v>
      </c>
      <c r="E32" s="46" t="s">
        <v>269</v>
      </c>
      <c r="F32" s="106" t="s">
        <v>224</v>
      </c>
      <c r="G32" s="101"/>
      <c r="H32" s="53">
        <v>0.01579861111111111</v>
      </c>
      <c r="I32" s="53">
        <v>0.015555555555555553</v>
      </c>
      <c r="J32" s="53"/>
      <c r="K32" s="53"/>
      <c r="L32" s="53">
        <v>0.015474537037037038</v>
      </c>
      <c r="M32" s="53">
        <v>0.015439814814814816</v>
      </c>
      <c r="N32" s="87"/>
      <c r="O32" s="95">
        <f t="shared" si="1"/>
        <v>0.062268518518518515</v>
      </c>
      <c r="P32" s="68">
        <f t="shared" si="2"/>
        <v>0.015567129629629629</v>
      </c>
    </row>
    <row r="33" spans="1:16" s="17" customFormat="1" ht="11.25">
      <c r="A33" s="67">
        <v>27</v>
      </c>
      <c r="B33" s="46">
        <v>4</v>
      </c>
      <c r="C33" s="51" t="s">
        <v>153</v>
      </c>
      <c r="D33" s="46">
        <v>1959</v>
      </c>
      <c r="E33" s="46" t="s">
        <v>272</v>
      </c>
      <c r="F33" s="105" t="s">
        <v>5</v>
      </c>
      <c r="G33" s="101"/>
      <c r="H33" s="53">
        <v>0.01712962962962963</v>
      </c>
      <c r="I33" s="53"/>
      <c r="J33" s="53">
        <v>0.015902777777777776</v>
      </c>
      <c r="K33" s="53"/>
      <c r="L33" s="53">
        <v>0.01511574074074074</v>
      </c>
      <c r="M33" s="53">
        <v>0.015381944444444443</v>
      </c>
      <c r="N33" s="87"/>
      <c r="O33" s="95">
        <f t="shared" si="1"/>
        <v>0.0635300925925926</v>
      </c>
      <c r="P33" s="68">
        <f t="shared" si="2"/>
        <v>0.01588252314814815</v>
      </c>
    </row>
    <row r="34" spans="1:16" ht="11.25">
      <c r="A34" s="67">
        <v>28</v>
      </c>
      <c r="B34" s="45">
        <v>4</v>
      </c>
      <c r="C34" s="47" t="s">
        <v>39</v>
      </c>
      <c r="D34" s="45">
        <v>1962</v>
      </c>
      <c r="E34" s="45" t="s">
        <v>271</v>
      </c>
      <c r="F34" s="105" t="s">
        <v>224</v>
      </c>
      <c r="G34" s="101">
        <v>0.0169212962962963</v>
      </c>
      <c r="H34" s="48">
        <v>0.015833333333333335</v>
      </c>
      <c r="I34" s="48">
        <v>0.016168981481481482</v>
      </c>
      <c r="J34" s="48"/>
      <c r="K34" s="48"/>
      <c r="L34" s="48"/>
      <c r="M34" s="48"/>
      <c r="N34" s="84">
        <v>0.016203703703703703</v>
      </c>
      <c r="O34" s="95">
        <f t="shared" si="1"/>
        <v>0.06512731481481482</v>
      </c>
      <c r="P34" s="68">
        <f t="shared" si="2"/>
        <v>0.016281828703703705</v>
      </c>
    </row>
    <row r="35" spans="1:16" s="17" customFormat="1" ht="11.25">
      <c r="A35" s="67">
        <v>29</v>
      </c>
      <c r="B35" s="46">
        <v>4</v>
      </c>
      <c r="C35" s="51" t="s">
        <v>263</v>
      </c>
      <c r="D35" s="46">
        <v>1953</v>
      </c>
      <c r="E35" s="46" t="s">
        <v>272</v>
      </c>
      <c r="F35" s="106" t="s">
        <v>216</v>
      </c>
      <c r="G35" s="101"/>
      <c r="H35" s="53"/>
      <c r="I35" s="53"/>
      <c r="J35" s="53"/>
      <c r="K35" s="53">
        <v>0.0175</v>
      </c>
      <c r="L35" s="53">
        <v>0.016458333333333332</v>
      </c>
      <c r="M35" s="53">
        <v>0.01599537037037037</v>
      </c>
      <c r="N35" s="87">
        <v>0.01596064814814815</v>
      </c>
      <c r="O35" s="95">
        <f t="shared" si="1"/>
        <v>0.06591435185185186</v>
      </c>
      <c r="P35" s="68">
        <f t="shared" si="2"/>
        <v>0.016478587962962966</v>
      </c>
    </row>
    <row r="36" spans="1:16" s="17" customFormat="1" ht="11.25" customHeight="1">
      <c r="A36" s="67">
        <v>30</v>
      </c>
      <c r="B36" s="46">
        <v>4</v>
      </c>
      <c r="C36" s="51" t="s">
        <v>135</v>
      </c>
      <c r="D36" s="46">
        <v>1952</v>
      </c>
      <c r="E36" s="46" t="s">
        <v>272</v>
      </c>
      <c r="F36" s="106" t="s">
        <v>6</v>
      </c>
      <c r="G36" s="101"/>
      <c r="H36" s="53">
        <v>0.015405092592592593</v>
      </c>
      <c r="I36" s="53"/>
      <c r="J36" s="53">
        <v>0.015844907407407408</v>
      </c>
      <c r="K36" s="53">
        <v>0.016805555555555556</v>
      </c>
      <c r="L36" s="53">
        <v>0.01800925925925926</v>
      </c>
      <c r="M36" s="53"/>
      <c r="N36" s="87"/>
      <c r="O36" s="95">
        <f t="shared" si="1"/>
        <v>0.06606481481481483</v>
      </c>
      <c r="P36" s="68">
        <f t="shared" si="2"/>
        <v>0.016516203703703707</v>
      </c>
    </row>
    <row r="37" spans="1:16" ht="11.25">
      <c r="A37" s="67">
        <v>31</v>
      </c>
      <c r="B37" s="45">
        <v>4</v>
      </c>
      <c r="C37" s="47" t="s">
        <v>25</v>
      </c>
      <c r="D37" s="45">
        <v>1970</v>
      </c>
      <c r="E37" s="45" t="s">
        <v>270</v>
      </c>
      <c r="F37" s="105" t="s">
        <v>5</v>
      </c>
      <c r="G37" s="101">
        <v>0.018414351851851852</v>
      </c>
      <c r="H37" s="48">
        <v>0.017453703703703704</v>
      </c>
      <c r="I37" s="48"/>
      <c r="J37" s="48"/>
      <c r="K37" s="48"/>
      <c r="L37" s="48">
        <v>0.01810185185185185</v>
      </c>
      <c r="M37" s="48">
        <v>0.017939814814814815</v>
      </c>
      <c r="N37" s="84"/>
      <c r="O37" s="95">
        <f t="shared" si="1"/>
        <v>0.07190972222222222</v>
      </c>
      <c r="P37" s="68">
        <f t="shared" si="2"/>
        <v>0.017977430555555556</v>
      </c>
    </row>
    <row r="38" spans="1:16" s="17" customFormat="1" ht="11.25">
      <c r="A38" s="67">
        <v>32</v>
      </c>
      <c r="B38" s="46">
        <v>4</v>
      </c>
      <c r="C38" s="51" t="s">
        <v>157</v>
      </c>
      <c r="D38" s="46">
        <v>1946</v>
      </c>
      <c r="E38" s="46" t="s">
        <v>275</v>
      </c>
      <c r="F38" s="105" t="s">
        <v>5</v>
      </c>
      <c r="G38" s="101"/>
      <c r="H38" s="53">
        <v>0.017708333333333333</v>
      </c>
      <c r="I38" s="53">
        <v>0.018287037037037036</v>
      </c>
      <c r="J38" s="53"/>
      <c r="K38" s="53">
        <v>0.018194444444444444</v>
      </c>
      <c r="L38" s="53">
        <v>0.018136574074074072</v>
      </c>
      <c r="M38" s="53"/>
      <c r="N38" s="87"/>
      <c r="O38" s="95">
        <f t="shared" si="1"/>
        <v>0.07232638888888888</v>
      </c>
      <c r="P38" s="68">
        <f t="shared" si="2"/>
        <v>0.01808159722222222</v>
      </c>
    </row>
    <row r="39" spans="1:16" ht="12" thickBot="1">
      <c r="A39" s="69">
        <v>33</v>
      </c>
      <c r="B39" s="72">
        <v>4</v>
      </c>
      <c r="C39" s="71" t="s">
        <v>259</v>
      </c>
      <c r="D39" s="70">
        <v>1946</v>
      </c>
      <c r="E39" s="70" t="s">
        <v>275</v>
      </c>
      <c r="F39" s="107" t="s">
        <v>6</v>
      </c>
      <c r="G39" s="102">
        <v>0.017962962962962962</v>
      </c>
      <c r="H39" s="73"/>
      <c r="I39" s="73"/>
      <c r="J39" s="73">
        <v>0.019293981481481485</v>
      </c>
      <c r="K39" s="73">
        <v>0.018483796296296297</v>
      </c>
      <c r="L39" s="73"/>
      <c r="M39" s="73"/>
      <c r="N39" s="85">
        <v>0.01943287037037037</v>
      </c>
      <c r="O39" s="96">
        <f t="shared" si="1"/>
        <v>0.07517361111111112</v>
      </c>
      <c r="P39" s="74">
        <f t="shared" si="2"/>
        <v>0.01879340277777778</v>
      </c>
    </row>
    <row r="40" spans="1:16" s="17" customFormat="1" ht="11.25">
      <c r="A40" s="61">
        <v>34</v>
      </c>
      <c r="B40" s="76">
        <v>3</v>
      </c>
      <c r="C40" s="80" t="s">
        <v>111</v>
      </c>
      <c r="D40" s="76">
        <v>1987</v>
      </c>
      <c r="E40" s="76" t="s">
        <v>269</v>
      </c>
      <c r="F40" s="109" t="s">
        <v>224</v>
      </c>
      <c r="G40" s="99"/>
      <c r="H40" s="77">
        <v>0.012766203703703703</v>
      </c>
      <c r="I40" s="77">
        <v>0.012592592592592593</v>
      </c>
      <c r="J40" s="77"/>
      <c r="K40" s="77"/>
      <c r="L40" s="77">
        <v>0.012418981481481482</v>
      </c>
      <c r="M40" s="77"/>
      <c r="N40" s="89"/>
      <c r="O40" s="94">
        <f t="shared" si="1"/>
        <v>0.03777777777777778</v>
      </c>
      <c r="P40" s="66">
        <f aca="true" t="shared" si="3" ref="P40:P61">O40/3</f>
        <v>0.012592592592592593</v>
      </c>
    </row>
    <row r="41" spans="1:16" s="17" customFormat="1" ht="11.25">
      <c r="A41" s="67">
        <v>35</v>
      </c>
      <c r="B41" s="46">
        <v>3</v>
      </c>
      <c r="C41" s="51" t="s">
        <v>61</v>
      </c>
      <c r="D41" s="46">
        <v>1973</v>
      </c>
      <c r="E41" s="46" t="s">
        <v>270</v>
      </c>
      <c r="F41" s="106" t="s">
        <v>24</v>
      </c>
      <c r="G41" s="101">
        <v>0.012268518518518519</v>
      </c>
      <c r="H41" s="53"/>
      <c r="I41" s="53">
        <v>0.012638888888888889</v>
      </c>
      <c r="J41" s="53">
        <v>0.012997685185185183</v>
      </c>
      <c r="K41" s="53"/>
      <c r="L41" s="53"/>
      <c r="M41" s="53"/>
      <c r="N41" s="87"/>
      <c r="O41" s="95">
        <f t="shared" si="1"/>
        <v>0.03790509259259259</v>
      </c>
      <c r="P41" s="68">
        <f t="shared" si="3"/>
        <v>0.01263503086419753</v>
      </c>
    </row>
    <row r="42" spans="1:16" s="17" customFormat="1" ht="11.25">
      <c r="A42" s="67">
        <v>36</v>
      </c>
      <c r="B42" s="46">
        <v>3</v>
      </c>
      <c r="C42" s="51" t="s">
        <v>230</v>
      </c>
      <c r="D42" s="46">
        <v>1987</v>
      </c>
      <c r="E42" s="46" t="s">
        <v>269</v>
      </c>
      <c r="F42" s="106" t="s">
        <v>224</v>
      </c>
      <c r="G42" s="101"/>
      <c r="H42" s="53"/>
      <c r="I42" s="53">
        <v>0.013171296296296294</v>
      </c>
      <c r="J42" s="53"/>
      <c r="K42" s="53"/>
      <c r="L42" s="53">
        <v>0.01273148148148148</v>
      </c>
      <c r="M42" s="53"/>
      <c r="N42" s="87">
        <v>0.01283564814814815</v>
      </c>
      <c r="O42" s="95">
        <f t="shared" si="1"/>
        <v>0.038738425925925926</v>
      </c>
      <c r="P42" s="68">
        <f t="shared" si="3"/>
        <v>0.01291280864197531</v>
      </c>
    </row>
    <row r="43" spans="1:16" s="17" customFormat="1" ht="11.25">
      <c r="A43" s="67">
        <v>37</v>
      </c>
      <c r="B43" s="46">
        <v>3</v>
      </c>
      <c r="C43" s="51" t="s">
        <v>115</v>
      </c>
      <c r="D43" s="46">
        <v>1966</v>
      </c>
      <c r="E43" s="46" t="s">
        <v>271</v>
      </c>
      <c r="F43" s="106" t="s">
        <v>219</v>
      </c>
      <c r="G43" s="101"/>
      <c r="H43" s="53">
        <v>0.013402777777777777</v>
      </c>
      <c r="I43" s="53"/>
      <c r="J43" s="53"/>
      <c r="K43" s="53"/>
      <c r="L43" s="53">
        <v>0.013738425925925926</v>
      </c>
      <c r="M43" s="53"/>
      <c r="N43" s="87">
        <v>0.014282407407407409</v>
      </c>
      <c r="O43" s="95">
        <f t="shared" si="1"/>
        <v>0.04142361111111111</v>
      </c>
      <c r="P43" s="68">
        <f t="shared" si="3"/>
        <v>0.013807870370370371</v>
      </c>
    </row>
    <row r="44" spans="1:16" s="17" customFormat="1" ht="11.25">
      <c r="A44" s="67">
        <v>38</v>
      </c>
      <c r="B44" s="46">
        <v>3</v>
      </c>
      <c r="C44" s="51" t="s">
        <v>116</v>
      </c>
      <c r="D44" s="46">
        <v>1981</v>
      </c>
      <c r="E44" s="46" t="s">
        <v>269</v>
      </c>
      <c r="F44" s="106" t="s">
        <v>218</v>
      </c>
      <c r="G44" s="101"/>
      <c r="H44" s="53">
        <v>0.013460648148148147</v>
      </c>
      <c r="I44" s="53"/>
      <c r="J44" s="53"/>
      <c r="K44" s="53">
        <v>0.014722222222222222</v>
      </c>
      <c r="L44" s="53"/>
      <c r="M44" s="53">
        <v>0.014097222222222221</v>
      </c>
      <c r="N44" s="87"/>
      <c r="O44" s="95">
        <f t="shared" si="1"/>
        <v>0.04228009259259259</v>
      </c>
      <c r="P44" s="68">
        <f t="shared" si="3"/>
        <v>0.014093364197530864</v>
      </c>
    </row>
    <row r="45" spans="1:16" s="17" customFormat="1" ht="11.25">
      <c r="A45" s="67">
        <v>39</v>
      </c>
      <c r="B45" s="46">
        <v>3</v>
      </c>
      <c r="C45" s="40" t="s">
        <v>279</v>
      </c>
      <c r="D45" s="46">
        <v>1992</v>
      </c>
      <c r="E45" s="46" t="s">
        <v>269</v>
      </c>
      <c r="F45" s="106" t="s">
        <v>224</v>
      </c>
      <c r="G45" s="101"/>
      <c r="H45" s="53">
        <v>0.01486111111111111</v>
      </c>
      <c r="I45" s="53">
        <v>0.014409722222222221</v>
      </c>
      <c r="J45" s="53"/>
      <c r="K45" s="53"/>
      <c r="L45" s="53">
        <v>0.014664351851851852</v>
      </c>
      <c r="M45" s="53"/>
      <c r="N45" s="87"/>
      <c r="O45" s="95">
        <f t="shared" si="1"/>
        <v>0.04393518518518518</v>
      </c>
      <c r="P45" s="68">
        <f t="shared" si="3"/>
        <v>0.01464506172839506</v>
      </c>
    </row>
    <row r="46" spans="1:16" s="17" customFormat="1" ht="11.25">
      <c r="A46" s="67">
        <v>40</v>
      </c>
      <c r="B46" s="46">
        <v>3</v>
      </c>
      <c r="C46" s="51" t="s">
        <v>123</v>
      </c>
      <c r="D46" s="46">
        <v>1987</v>
      </c>
      <c r="E46" s="46" t="s">
        <v>269</v>
      </c>
      <c r="F46" s="106" t="s">
        <v>216</v>
      </c>
      <c r="G46" s="101"/>
      <c r="H46" s="53">
        <v>0.014756944444444446</v>
      </c>
      <c r="I46" s="53">
        <v>0.014664351851851852</v>
      </c>
      <c r="J46" s="53">
        <v>0.014641203703703703</v>
      </c>
      <c r="K46" s="53"/>
      <c r="L46" s="53"/>
      <c r="M46" s="53"/>
      <c r="N46" s="87"/>
      <c r="O46" s="95">
        <f t="shared" si="1"/>
        <v>0.044062500000000004</v>
      </c>
      <c r="P46" s="68">
        <f t="shared" si="3"/>
        <v>0.014687500000000001</v>
      </c>
    </row>
    <row r="47" spans="1:16" s="17" customFormat="1" ht="11.25">
      <c r="A47" s="67">
        <v>41</v>
      </c>
      <c r="B47" s="46">
        <v>3</v>
      </c>
      <c r="C47" s="51" t="s">
        <v>234</v>
      </c>
      <c r="D47" s="46">
        <v>1991</v>
      </c>
      <c r="E47" s="46" t="s">
        <v>269</v>
      </c>
      <c r="F47" s="106" t="s">
        <v>224</v>
      </c>
      <c r="G47" s="101"/>
      <c r="H47" s="53">
        <v>0.01568287037037037</v>
      </c>
      <c r="I47" s="53">
        <v>0.014976851851851852</v>
      </c>
      <c r="J47" s="53"/>
      <c r="K47" s="53"/>
      <c r="L47" s="53"/>
      <c r="M47" s="53"/>
      <c r="N47" s="87">
        <v>0.014282407407407409</v>
      </c>
      <c r="O47" s="95">
        <f t="shared" si="1"/>
        <v>0.04494212962962963</v>
      </c>
      <c r="P47" s="68">
        <f t="shared" si="3"/>
        <v>0.01498070987654321</v>
      </c>
    </row>
    <row r="48" spans="1:16" s="17" customFormat="1" ht="11.25">
      <c r="A48" s="67">
        <v>42</v>
      </c>
      <c r="B48" s="46">
        <v>3</v>
      </c>
      <c r="C48" s="51" t="s">
        <v>120</v>
      </c>
      <c r="D48" s="46">
        <v>1993</v>
      </c>
      <c r="E48" s="46" t="s">
        <v>269</v>
      </c>
      <c r="F48" s="106" t="s">
        <v>104</v>
      </c>
      <c r="G48" s="101"/>
      <c r="H48" s="53">
        <v>0.014398148148148148</v>
      </c>
      <c r="I48" s="53"/>
      <c r="J48" s="53"/>
      <c r="K48" s="53"/>
      <c r="L48" s="53">
        <v>0.01650462962962963</v>
      </c>
      <c r="M48" s="53">
        <v>0.015416666666666667</v>
      </c>
      <c r="N48" s="87"/>
      <c r="O48" s="95">
        <f t="shared" si="1"/>
        <v>0.04631944444444445</v>
      </c>
      <c r="P48" s="68">
        <f t="shared" si="3"/>
        <v>0.015439814814814816</v>
      </c>
    </row>
    <row r="49" spans="1:16" s="17" customFormat="1" ht="11.25">
      <c r="A49" s="67">
        <v>43</v>
      </c>
      <c r="B49" s="46">
        <v>3</v>
      </c>
      <c r="C49" s="51" t="s">
        <v>139</v>
      </c>
      <c r="D49" s="46">
        <v>1969</v>
      </c>
      <c r="E49" s="46" t="s">
        <v>271</v>
      </c>
      <c r="F49" s="106" t="s">
        <v>104</v>
      </c>
      <c r="G49" s="101"/>
      <c r="H49" s="53">
        <v>0.01582175925925926</v>
      </c>
      <c r="I49" s="53"/>
      <c r="J49" s="53"/>
      <c r="K49" s="53"/>
      <c r="L49" s="53">
        <v>0.016273148148148148</v>
      </c>
      <c r="M49" s="53">
        <v>0.015405092592592593</v>
      </c>
      <c r="N49" s="87"/>
      <c r="O49" s="95">
        <f t="shared" si="1"/>
        <v>0.0475</v>
      </c>
      <c r="P49" s="68">
        <f t="shared" si="3"/>
        <v>0.015833333333333335</v>
      </c>
    </row>
    <row r="50" spans="1:16" ht="11.25">
      <c r="A50" s="67">
        <v>44</v>
      </c>
      <c r="B50" s="46">
        <v>3</v>
      </c>
      <c r="C50" s="40" t="s">
        <v>286</v>
      </c>
      <c r="D50" s="45">
        <v>1972</v>
      </c>
      <c r="E50" s="45" t="s">
        <v>270</v>
      </c>
      <c r="F50" s="105" t="s">
        <v>5</v>
      </c>
      <c r="G50" s="103"/>
      <c r="H50" s="54"/>
      <c r="I50" s="54"/>
      <c r="J50" s="54"/>
      <c r="K50" s="54"/>
      <c r="L50" s="57">
        <v>0.01702546296296296</v>
      </c>
      <c r="M50" s="57">
        <v>0.016168981481481482</v>
      </c>
      <c r="N50" s="91">
        <v>0.016030092592592592</v>
      </c>
      <c r="O50" s="95">
        <f t="shared" si="1"/>
        <v>0.04922453703703704</v>
      </c>
      <c r="P50" s="68">
        <f t="shared" si="3"/>
        <v>0.01640817901234568</v>
      </c>
    </row>
    <row r="51" spans="1:16" s="17" customFormat="1" ht="11.25">
      <c r="A51" s="67">
        <v>45</v>
      </c>
      <c r="B51" s="46">
        <v>3</v>
      </c>
      <c r="C51" s="51" t="s">
        <v>264</v>
      </c>
      <c r="D51" s="46">
        <v>1982</v>
      </c>
      <c r="E51" s="46" t="s">
        <v>269</v>
      </c>
      <c r="F51" s="106" t="s">
        <v>24</v>
      </c>
      <c r="G51" s="101"/>
      <c r="H51" s="53"/>
      <c r="I51" s="53"/>
      <c r="J51" s="53"/>
      <c r="K51" s="53">
        <v>0.016944444444444443</v>
      </c>
      <c r="L51" s="53">
        <v>0.016203703703703703</v>
      </c>
      <c r="M51" s="53"/>
      <c r="N51" s="87">
        <v>0.016979166666666667</v>
      </c>
      <c r="O51" s="95">
        <f t="shared" si="1"/>
        <v>0.05012731481481482</v>
      </c>
      <c r="P51" s="68">
        <f t="shared" si="3"/>
        <v>0.016709104938271605</v>
      </c>
    </row>
    <row r="52" spans="1:16" s="17" customFormat="1" ht="11.25">
      <c r="A52" s="67">
        <v>46</v>
      </c>
      <c r="B52" s="46">
        <v>3</v>
      </c>
      <c r="C52" s="51" t="s">
        <v>276</v>
      </c>
      <c r="D52" s="46">
        <v>1966</v>
      </c>
      <c r="E52" s="46" t="s">
        <v>271</v>
      </c>
      <c r="F52" s="106" t="s">
        <v>5</v>
      </c>
      <c r="G52" s="101"/>
      <c r="H52" s="53"/>
      <c r="I52" s="53"/>
      <c r="J52" s="53"/>
      <c r="K52" s="53">
        <v>0.016516203703703703</v>
      </c>
      <c r="L52" s="53">
        <v>0.016354166666666666</v>
      </c>
      <c r="M52" s="53"/>
      <c r="N52" s="87">
        <v>0.017384259259259262</v>
      </c>
      <c r="O52" s="95">
        <f t="shared" si="1"/>
        <v>0.050254629629629635</v>
      </c>
      <c r="P52" s="68">
        <f t="shared" si="3"/>
        <v>0.016751543209876544</v>
      </c>
    </row>
    <row r="53" spans="1:16" s="17" customFormat="1" ht="11.25">
      <c r="A53" s="67">
        <v>47</v>
      </c>
      <c r="B53" s="46">
        <v>3</v>
      </c>
      <c r="C53" s="51" t="s">
        <v>144</v>
      </c>
      <c r="D53" s="46">
        <v>1963</v>
      </c>
      <c r="E53" s="46" t="s">
        <v>271</v>
      </c>
      <c r="F53" s="106" t="s">
        <v>5</v>
      </c>
      <c r="G53" s="101"/>
      <c r="H53" s="53">
        <v>0.016273148148148148</v>
      </c>
      <c r="I53" s="53">
        <v>0.016481481481481482</v>
      </c>
      <c r="J53" s="53"/>
      <c r="K53" s="53">
        <v>0.017592592592592594</v>
      </c>
      <c r="L53" s="53"/>
      <c r="M53" s="53"/>
      <c r="N53" s="87"/>
      <c r="O53" s="95">
        <f t="shared" si="1"/>
        <v>0.050347222222222224</v>
      </c>
      <c r="P53" s="68">
        <f t="shared" si="3"/>
        <v>0.01678240740740741</v>
      </c>
    </row>
    <row r="54" spans="1:16" s="17" customFormat="1" ht="11.25">
      <c r="A54" s="67">
        <v>48</v>
      </c>
      <c r="B54" s="46">
        <v>3</v>
      </c>
      <c r="C54" s="51" t="s">
        <v>149</v>
      </c>
      <c r="D54" s="46">
        <v>1958</v>
      </c>
      <c r="E54" s="46" t="s">
        <v>272</v>
      </c>
      <c r="F54" s="106" t="s">
        <v>28</v>
      </c>
      <c r="G54" s="101"/>
      <c r="H54" s="53">
        <v>0.016655092592592593</v>
      </c>
      <c r="I54" s="53">
        <v>0.016898148148148148</v>
      </c>
      <c r="J54" s="53">
        <v>0.01709490740740741</v>
      </c>
      <c r="K54" s="53"/>
      <c r="L54" s="53"/>
      <c r="M54" s="53"/>
      <c r="N54" s="87"/>
      <c r="O54" s="95">
        <f t="shared" si="1"/>
        <v>0.05064814814814815</v>
      </c>
      <c r="P54" s="68">
        <f t="shared" si="3"/>
        <v>0.016882716049382716</v>
      </c>
    </row>
    <row r="55" spans="1:16" ht="11.25">
      <c r="A55" s="67">
        <v>49</v>
      </c>
      <c r="B55" s="46">
        <v>3</v>
      </c>
      <c r="C55" s="47" t="s">
        <v>253</v>
      </c>
      <c r="D55" s="45">
        <v>1983</v>
      </c>
      <c r="E55" s="45" t="s">
        <v>269</v>
      </c>
      <c r="F55" s="105" t="s">
        <v>5</v>
      </c>
      <c r="G55" s="101"/>
      <c r="H55" s="56"/>
      <c r="I55" s="56"/>
      <c r="J55" s="49">
        <v>0.0171875</v>
      </c>
      <c r="K55" s="49">
        <v>0.017662037037037035</v>
      </c>
      <c r="L55" s="49">
        <v>0.01681712962962963</v>
      </c>
      <c r="M55" s="49"/>
      <c r="N55" s="92"/>
      <c r="O55" s="95">
        <f t="shared" si="1"/>
        <v>0.051666666666666666</v>
      </c>
      <c r="P55" s="68">
        <f t="shared" si="3"/>
        <v>0.017222222222222222</v>
      </c>
    </row>
    <row r="56" spans="1:16" ht="11.25">
      <c r="A56" s="67">
        <v>50</v>
      </c>
      <c r="B56" s="45">
        <v>3</v>
      </c>
      <c r="C56" s="47" t="s">
        <v>68</v>
      </c>
      <c r="D56" s="45">
        <v>1972</v>
      </c>
      <c r="E56" s="45" t="s">
        <v>270</v>
      </c>
      <c r="F56" s="105" t="s">
        <v>69</v>
      </c>
      <c r="G56" s="101">
        <v>0.01615740740740741</v>
      </c>
      <c r="H56" s="48">
        <v>0.017592592592592594</v>
      </c>
      <c r="I56" s="48">
        <v>0.018136574074074072</v>
      </c>
      <c r="J56" s="48"/>
      <c r="K56" s="48"/>
      <c r="L56" s="48"/>
      <c r="M56" s="48"/>
      <c r="N56" s="84"/>
      <c r="O56" s="95">
        <f t="shared" si="1"/>
        <v>0.05188657407407407</v>
      </c>
      <c r="P56" s="68">
        <f t="shared" si="3"/>
        <v>0.017295524691358023</v>
      </c>
    </row>
    <row r="57" spans="1:16" s="17" customFormat="1" ht="11.25">
      <c r="A57" s="67">
        <v>51</v>
      </c>
      <c r="B57" s="46">
        <v>3</v>
      </c>
      <c r="C57" s="47" t="s">
        <v>255</v>
      </c>
      <c r="D57" s="45">
        <v>1957</v>
      </c>
      <c r="E57" s="45" t="s">
        <v>272</v>
      </c>
      <c r="F57" s="105" t="s">
        <v>6</v>
      </c>
      <c r="G57" s="101"/>
      <c r="H57" s="53"/>
      <c r="I57" s="53"/>
      <c r="J57" s="49">
        <v>0.01925925925925926</v>
      </c>
      <c r="K57" s="49">
        <v>0.016898148148148148</v>
      </c>
      <c r="L57" s="49">
        <v>0.016076388888888887</v>
      </c>
      <c r="M57" s="49"/>
      <c r="N57" s="92"/>
      <c r="O57" s="95">
        <f t="shared" si="1"/>
        <v>0.05223379629629629</v>
      </c>
      <c r="P57" s="68">
        <f t="shared" si="3"/>
        <v>0.017411265432098765</v>
      </c>
    </row>
    <row r="58" spans="1:16" s="17" customFormat="1" ht="11.25">
      <c r="A58" s="67">
        <v>52</v>
      </c>
      <c r="B58" s="46">
        <v>3</v>
      </c>
      <c r="C58" s="54" t="s">
        <v>260</v>
      </c>
      <c r="D58" s="46">
        <v>1972</v>
      </c>
      <c r="E58" s="46" t="s">
        <v>270</v>
      </c>
      <c r="F58" s="106" t="s">
        <v>104</v>
      </c>
      <c r="G58" s="101"/>
      <c r="H58" s="53">
        <v>0.018796296296296297</v>
      </c>
      <c r="I58" s="53">
        <v>0.019131944444444444</v>
      </c>
      <c r="J58" s="53"/>
      <c r="K58" s="53">
        <v>0.019756944444444445</v>
      </c>
      <c r="L58" s="53"/>
      <c r="M58" s="53"/>
      <c r="N58" s="87"/>
      <c r="O58" s="95">
        <f aca="true" t="shared" si="4" ref="O58:O89">G58+H58+I58+J58+K58+L58+M58+N58</f>
        <v>0.05768518518518519</v>
      </c>
      <c r="P58" s="68">
        <f t="shared" si="3"/>
        <v>0.019228395061728396</v>
      </c>
    </row>
    <row r="59" spans="1:16" s="17" customFormat="1" ht="11.25">
      <c r="A59" s="67">
        <v>53</v>
      </c>
      <c r="B59" s="46">
        <v>3</v>
      </c>
      <c r="C59" s="40" t="s">
        <v>292</v>
      </c>
      <c r="D59" s="46">
        <v>1976</v>
      </c>
      <c r="E59" s="46" t="s">
        <v>270</v>
      </c>
      <c r="F59" s="111" t="s">
        <v>297</v>
      </c>
      <c r="G59" s="101"/>
      <c r="H59" s="53"/>
      <c r="I59" s="53"/>
      <c r="J59" s="53"/>
      <c r="K59" s="53"/>
      <c r="L59" s="53">
        <v>0.020532407407407405</v>
      </c>
      <c r="M59" s="53">
        <v>0.019074074074074073</v>
      </c>
      <c r="N59" s="87">
        <v>0.019212962962962963</v>
      </c>
      <c r="O59" s="95">
        <f t="shared" si="4"/>
        <v>0.05881944444444444</v>
      </c>
      <c r="P59" s="68">
        <f t="shared" si="3"/>
        <v>0.019606481481481478</v>
      </c>
    </row>
    <row r="60" spans="1:16" s="17" customFormat="1" ht="11.25">
      <c r="A60" s="67">
        <v>54</v>
      </c>
      <c r="B60" s="46">
        <v>3</v>
      </c>
      <c r="C60" s="51" t="s">
        <v>184</v>
      </c>
      <c r="D60" s="46">
        <v>1942</v>
      </c>
      <c r="E60" s="46" t="s">
        <v>275</v>
      </c>
      <c r="F60" s="105" t="s">
        <v>6</v>
      </c>
      <c r="G60" s="101"/>
      <c r="H60" s="53">
        <v>0.021122685185185185</v>
      </c>
      <c r="I60" s="53"/>
      <c r="J60" s="53"/>
      <c r="K60" s="53">
        <v>0.019953703703703706</v>
      </c>
      <c r="L60" s="53">
        <v>0.020127314814814817</v>
      </c>
      <c r="M60" s="53"/>
      <c r="N60" s="87"/>
      <c r="O60" s="95">
        <f t="shared" si="4"/>
        <v>0.061203703703703705</v>
      </c>
      <c r="P60" s="68">
        <f t="shared" si="3"/>
        <v>0.020401234567901234</v>
      </c>
    </row>
    <row r="61" spans="1:16" s="17" customFormat="1" ht="12" thickBot="1">
      <c r="A61" s="69">
        <v>55</v>
      </c>
      <c r="B61" s="72">
        <v>3</v>
      </c>
      <c r="C61" s="78" t="s">
        <v>185</v>
      </c>
      <c r="D61" s="72">
        <v>1950</v>
      </c>
      <c r="E61" s="72" t="s">
        <v>272</v>
      </c>
      <c r="F61" s="107" t="s">
        <v>6</v>
      </c>
      <c r="G61" s="102"/>
      <c r="H61" s="79">
        <v>0.021435185185185186</v>
      </c>
      <c r="I61" s="79"/>
      <c r="J61" s="79"/>
      <c r="K61" s="79"/>
      <c r="L61" s="79">
        <v>0.02224537037037037</v>
      </c>
      <c r="M61" s="79">
        <v>0.024039351851851853</v>
      </c>
      <c r="N61" s="88"/>
      <c r="O61" s="96">
        <f t="shared" si="4"/>
        <v>0.06771990740740741</v>
      </c>
      <c r="P61" s="74">
        <f t="shared" si="3"/>
        <v>0.022573302469135803</v>
      </c>
    </row>
    <row r="62" spans="1:16" ht="11.25">
      <c r="A62" s="61">
        <v>56</v>
      </c>
      <c r="B62" s="62">
        <v>2</v>
      </c>
      <c r="C62" s="63" t="s">
        <v>22</v>
      </c>
      <c r="D62" s="62">
        <v>1989</v>
      </c>
      <c r="E62" s="62" t="s">
        <v>269</v>
      </c>
      <c r="F62" s="110" t="s">
        <v>5</v>
      </c>
      <c r="G62" s="99">
        <v>0.012210648148148146</v>
      </c>
      <c r="H62" s="64">
        <v>0.012337962962962962</v>
      </c>
      <c r="I62" s="64"/>
      <c r="J62" s="64"/>
      <c r="K62" s="64"/>
      <c r="L62" s="64"/>
      <c r="M62" s="64"/>
      <c r="N62" s="81"/>
      <c r="O62" s="94">
        <f t="shared" si="4"/>
        <v>0.024548611111111108</v>
      </c>
      <c r="P62" s="66">
        <f aca="true" t="shared" si="5" ref="P62:P86">O62/2</f>
        <v>0.012274305555555554</v>
      </c>
    </row>
    <row r="63" spans="1:16" s="17" customFormat="1" ht="11.25">
      <c r="A63" s="67">
        <v>57</v>
      </c>
      <c r="B63" s="46">
        <v>2</v>
      </c>
      <c r="C63" s="51" t="s">
        <v>233</v>
      </c>
      <c r="D63" s="46">
        <v>1971</v>
      </c>
      <c r="E63" s="46" t="s">
        <v>270</v>
      </c>
      <c r="F63" s="106" t="s">
        <v>296</v>
      </c>
      <c r="G63" s="101"/>
      <c r="H63" s="53"/>
      <c r="I63" s="53">
        <v>0.01392361111111111</v>
      </c>
      <c r="J63" s="53"/>
      <c r="K63" s="53"/>
      <c r="L63" s="53"/>
      <c r="M63" s="53">
        <v>0.014444444444444446</v>
      </c>
      <c r="N63" s="87"/>
      <c r="O63" s="95">
        <f t="shared" si="4"/>
        <v>0.028368055555555556</v>
      </c>
      <c r="P63" s="68">
        <f t="shared" si="5"/>
        <v>0.014184027777777778</v>
      </c>
    </row>
    <row r="64" spans="1:16" ht="11.25">
      <c r="A64" s="67">
        <v>58</v>
      </c>
      <c r="B64" s="46">
        <v>2</v>
      </c>
      <c r="C64" s="47" t="s">
        <v>12</v>
      </c>
      <c r="D64" s="45">
        <v>1972</v>
      </c>
      <c r="E64" s="45" t="s">
        <v>270</v>
      </c>
      <c r="F64" s="105" t="s">
        <v>6</v>
      </c>
      <c r="G64" s="101">
        <v>0.014270833333333335</v>
      </c>
      <c r="H64" s="48"/>
      <c r="I64" s="48"/>
      <c r="J64" s="48"/>
      <c r="K64" s="48"/>
      <c r="L64" s="48">
        <v>0.014953703703703705</v>
      </c>
      <c r="M64" s="48"/>
      <c r="N64" s="84"/>
      <c r="O64" s="95">
        <f t="shared" si="4"/>
        <v>0.029224537037037042</v>
      </c>
      <c r="P64" s="68">
        <f t="shared" si="5"/>
        <v>0.014612268518518521</v>
      </c>
    </row>
    <row r="65" spans="1:16" ht="11.25">
      <c r="A65" s="67">
        <v>59</v>
      </c>
      <c r="B65" s="46">
        <v>2</v>
      </c>
      <c r="C65" s="47" t="s">
        <v>29</v>
      </c>
      <c r="D65" s="45">
        <v>1955</v>
      </c>
      <c r="E65" s="45" t="s">
        <v>272</v>
      </c>
      <c r="F65" s="105" t="s">
        <v>5</v>
      </c>
      <c r="G65" s="101">
        <v>0.014525462962962964</v>
      </c>
      <c r="H65" s="48"/>
      <c r="I65" s="48"/>
      <c r="J65" s="48">
        <v>0.01513888888888889</v>
      </c>
      <c r="K65" s="48"/>
      <c r="L65" s="48"/>
      <c r="M65" s="48"/>
      <c r="N65" s="84"/>
      <c r="O65" s="95">
        <f t="shared" si="4"/>
        <v>0.02966435185185185</v>
      </c>
      <c r="P65" s="68">
        <f t="shared" si="5"/>
        <v>0.014832175925925926</v>
      </c>
    </row>
    <row r="66" spans="1:16" s="17" customFormat="1" ht="11.25">
      <c r="A66" s="67">
        <v>60</v>
      </c>
      <c r="B66" s="46">
        <v>2</v>
      </c>
      <c r="C66" s="54" t="s">
        <v>243</v>
      </c>
      <c r="D66" s="46">
        <v>1978</v>
      </c>
      <c r="E66" s="46" t="s">
        <v>270</v>
      </c>
      <c r="F66" s="106" t="s">
        <v>5</v>
      </c>
      <c r="G66" s="101"/>
      <c r="H66" s="53"/>
      <c r="I66" s="53">
        <v>0.01582175925925926</v>
      </c>
      <c r="J66" s="53">
        <v>0.014432870370370372</v>
      </c>
      <c r="K66" s="53"/>
      <c r="L66" s="53"/>
      <c r="M66" s="53"/>
      <c r="N66" s="87"/>
      <c r="O66" s="95">
        <f t="shared" si="4"/>
        <v>0.03025462962962963</v>
      </c>
      <c r="P66" s="68">
        <f t="shared" si="5"/>
        <v>0.015127314814814816</v>
      </c>
    </row>
    <row r="67" spans="1:16" s="17" customFormat="1" ht="11.25">
      <c r="A67" s="67">
        <v>61</v>
      </c>
      <c r="B67" s="46">
        <v>2</v>
      </c>
      <c r="C67" s="51" t="s">
        <v>133</v>
      </c>
      <c r="D67" s="46"/>
      <c r="E67" s="46"/>
      <c r="F67" s="106" t="s">
        <v>215</v>
      </c>
      <c r="G67" s="101"/>
      <c r="H67" s="53">
        <v>0.0153125</v>
      </c>
      <c r="I67" s="53">
        <v>0.015173611111111112</v>
      </c>
      <c r="J67" s="53"/>
      <c r="K67" s="53"/>
      <c r="L67" s="53"/>
      <c r="M67" s="53"/>
      <c r="N67" s="87"/>
      <c r="O67" s="95">
        <f t="shared" si="4"/>
        <v>0.03048611111111111</v>
      </c>
      <c r="P67" s="68">
        <f t="shared" si="5"/>
        <v>0.015243055555555555</v>
      </c>
    </row>
    <row r="68" spans="1:16" s="17" customFormat="1" ht="11.25">
      <c r="A68" s="67">
        <v>62</v>
      </c>
      <c r="B68" s="46">
        <v>2</v>
      </c>
      <c r="C68" s="54" t="s">
        <v>242</v>
      </c>
      <c r="D68" s="46">
        <v>1991</v>
      </c>
      <c r="E68" s="46" t="s">
        <v>269</v>
      </c>
      <c r="F68" s="106" t="s">
        <v>225</v>
      </c>
      <c r="G68" s="101"/>
      <c r="H68" s="53"/>
      <c r="I68" s="53">
        <v>0.015416666666666667</v>
      </c>
      <c r="J68" s="53">
        <v>0.0153125</v>
      </c>
      <c r="K68" s="53"/>
      <c r="L68" s="53"/>
      <c r="M68" s="53"/>
      <c r="N68" s="87"/>
      <c r="O68" s="95">
        <f t="shared" si="4"/>
        <v>0.03072916666666667</v>
      </c>
      <c r="P68" s="68">
        <f t="shared" si="5"/>
        <v>0.015364583333333334</v>
      </c>
    </row>
    <row r="69" spans="1:16" s="17" customFormat="1" ht="11.25">
      <c r="A69" s="67">
        <v>63</v>
      </c>
      <c r="B69" s="46">
        <v>2</v>
      </c>
      <c r="C69" s="51" t="s">
        <v>134</v>
      </c>
      <c r="D69" s="46">
        <v>1962</v>
      </c>
      <c r="E69" s="46" t="s">
        <v>271</v>
      </c>
      <c r="F69" s="106" t="s">
        <v>104</v>
      </c>
      <c r="G69" s="101"/>
      <c r="H69" s="53">
        <v>0.015358796296296296</v>
      </c>
      <c r="I69" s="53">
        <v>0.015486111111111112</v>
      </c>
      <c r="J69" s="53"/>
      <c r="K69" s="53"/>
      <c r="L69" s="53"/>
      <c r="M69" s="53"/>
      <c r="N69" s="87"/>
      <c r="O69" s="95">
        <f t="shared" si="4"/>
        <v>0.030844907407407408</v>
      </c>
      <c r="P69" s="68">
        <f t="shared" si="5"/>
        <v>0.015422453703703704</v>
      </c>
    </row>
    <row r="70" spans="1:16" ht="11.25">
      <c r="A70" s="67">
        <v>64</v>
      </c>
      <c r="B70" s="46">
        <v>2</v>
      </c>
      <c r="C70" s="40" t="s">
        <v>284</v>
      </c>
      <c r="D70" s="45">
        <v>1976</v>
      </c>
      <c r="E70" s="45" t="s">
        <v>270</v>
      </c>
      <c r="F70" s="105" t="s">
        <v>5</v>
      </c>
      <c r="G70" s="103"/>
      <c r="H70" s="54"/>
      <c r="I70" s="54"/>
      <c r="J70" s="54"/>
      <c r="K70" s="54"/>
      <c r="L70" s="57">
        <v>0.016006944444444445</v>
      </c>
      <c r="M70" s="57">
        <v>0.015046296296296295</v>
      </c>
      <c r="N70" s="91"/>
      <c r="O70" s="95">
        <f t="shared" si="4"/>
        <v>0.031053240740740742</v>
      </c>
      <c r="P70" s="68">
        <f t="shared" si="5"/>
        <v>0.015526620370370371</v>
      </c>
    </row>
    <row r="71" spans="1:16" ht="11.25">
      <c r="A71" s="67">
        <v>65</v>
      </c>
      <c r="B71" s="46">
        <v>2</v>
      </c>
      <c r="C71" s="47" t="s">
        <v>32</v>
      </c>
      <c r="D71" s="45">
        <v>1956</v>
      </c>
      <c r="E71" s="45" t="s">
        <v>272</v>
      </c>
      <c r="F71" s="105" t="s">
        <v>6</v>
      </c>
      <c r="G71" s="101">
        <v>0.01570601851851852</v>
      </c>
      <c r="H71" s="48"/>
      <c r="I71" s="48">
        <v>0.015787037037037037</v>
      </c>
      <c r="J71" s="48"/>
      <c r="K71" s="48"/>
      <c r="L71" s="48"/>
      <c r="M71" s="48"/>
      <c r="N71" s="84"/>
      <c r="O71" s="95">
        <f t="shared" si="4"/>
        <v>0.03149305555555555</v>
      </c>
      <c r="P71" s="68">
        <f t="shared" si="5"/>
        <v>0.015746527777777776</v>
      </c>
    </row>
    <row r="72" spans="1:16" s="4" customFormat="1" ht="11.25">
      <c r="A72" s="67">
        <v>66</v>
      </c>
      <c r="B72" s="45">
        <v>2</v>
      </c>
      <c r="C72" s="47" t="s">
        <v>23</v>
      </c>
      <c r="D72" s="45">
        <v>1981</v>
      </c>
      <c r="E72" s="45" t="s">
        <v>269</v>
      </c>
      <c r="F72" s="105" t="s">
        <v>5</v>
      </c>
      <c r="G72" s="101">
        <v>0.01699074074074074</v>
      </c>
      <c r="H72" s="48">
        <v>0.014664351851851852</v>
      </c>
      <c r="I72" s="48"/>
      <c r="J72" s="48"/>
      <c r="K72" s="48"/>
      <c r="L72" s="48"/>
      <c r="M72" s="48"/>
      <c r="N72" s="84"/>
      <c r="O72" s="95">
        <f t="shared" si="4"/>
        <v>0.031655092592592596</v>
      </c>
      <c r="P72" s="68">
        <f t="shared" si="5"/>
        <v>0.015827546296296298</v>
      </c>
    </row>
    <row r="73" spans="1:16" s="17" customFormat="1" ht="11.25">
      <c r="A73" s="67">
        <v>67</v>
      </c>
      <c r="B73" s="46">
        <v>2</v>
      </c>
      <c r="C73" s="51" t="s">
        <v>141</v>
      </c>
      <c r="D73" s="46">
        <v>1963</v>
      </c>
      <c r="E73" s="46" t="s">
        <v>271</v>
      </c>
      <c r="F73" s="106" t="s">
        <v>107</v>
      </c>
      <c r="G73" s="101"/>
      <c r="H73" s="53">
        <v>0.01596064814814815</v>
      </c>
      <c r="I73" s="53">
        <v>0.016296296296296295</v>
      </c>
      <c r="J73" s="53"/>
      <c r="K73" s="53"/>
      <c r="L73" s="53"/>
      <c r="M73" s="53"/>
      <c r="N73" s="87"/>
      <c r="O73" s="95">
        <f t="shared" si="4"/>
        <v>0.03225694444444445</v>
      </c>
      <c r="P73" s="68">
        <f t="shared" si="5"/>
        <v>0.016128472222222225</v>
      </c>
    </row>
    <row r="74" spans="1:16" ht="11.25">
      <c r="A74" s="67">
        <v>68</v>
      </c>
      <c r="B74" s="45">
        <v>2</v>
      </c>
      <c r="C74" s="47" t="s">
        <v>40</v>
      </c>
      <c r="D74" s="45">
        <v>1975</v>
      </c>
      <c r="E74" s="45" t="s">
        <v>270</v>
      </c>
      <c r="F74" s="105" t="s">
        <v>5</v>
      </c>
      <c r="G74" s="101">
        <v>0.01628472222222222</v>
      </c>
      <c r="H74" s="48">
        <v>0.01611111111111111</v>
      </c>
      <c r="I74" s="48"/>
      <c r="J74" s="48"/>
      <c r="K74" s="48"/>
      <c r="L74" s="48"/>
      <c r="M74" s="48"/>
      <c r="N74" s="84"/>
      <c r="O74" s="95">
        <f t="shared" si="4"/>
        <v>0.03239583333333333</v>
      </c>
      <c r="P74" s="68">
        <f t="shared" si="5"/>
        <v>0.016197916666666666</v>
      </c>
    </row>
    <row r="75" spans="1:16" ht="11.25">
      <c r="A75" s="67">
        <v>69</v>
      </c>
      <c r="B75" s="45">
        <v>2</v>
      </c>
      <c r="C75" s="47" t="s">
        <v>34</v>
      </c>
      <c r="D75" s="45">
        <v>1994</v>
      </c>
      <c r="E75" s="45" t="s">
        <v>269</v>
      </c>
      <c r="F75" s="105" t="s">
        <v>35</v>
      </c>
      <c r="G75" s="101">
        <v>0.0166087962962963</v>
      </c>
      <c r="H75" s="48">
        <v>0.016307870370370372</v>
      </c>
      <c r="I75" s="48"/>
      <c r="J75" s="48"/>
      <c r="K75" s="48"/>
      <c r="L75" s="48"/>
      <c r="M75" s="48"/>
      <c r="N75" s="84"/>
      <c r="O75" s="95">
        <f t="shared" si="4"/>
        <v>0.03291666666666667</v>
      </c>
      <c r="P75" s="68">
        <f t="shared" si="5"/>
        <v>0.016458333333333335</v>
      </c>
    </row>
    <row r="76" spans="1:16" ht="11.25">
      <c r="A76" s="67">
        <v>70</v>
      </c>
      <c r="B76" s="45">
        <v>2</v>
      </c>
      <c r="C76" s="47" t="s">
        <v>49</v>
      </c>
      <c r="D76" s="45">
        <v>1961</v>
      </c>
      <c r="E76" s="45" t="s">
        <v>271</v>
      </c>
      <c r="F76" s="105" t="s">
        <v>224</v>
      </c>
      <c r="G76" s="101">
        <v>0.0169212962962963</v>
      </c>
      <c r="H76" s="48">
        <v>0.016458333333333332</v>
      </c>
      <c r="I76" s="48"/>
      <c r="J76" s="48"/>
      <c r="K76" s="48"/>
      <c r="L76" s="48"/>
      <c r="M76" s="48"/>
      <c r="N76" s="84"/>
      <c r="O76" s="95">
        <f t="shared" si="4"/>
        <v>0.033379629629629634</v>
      </c>
      <c r="P76" s="68">
        <f t="shared" si="5"/>
        <v>0.016689814814814817</v>
      </c>
    </row>
    <row r="77" spans="1:16" s="17" customFormat="1" ht="11.25">
      <c r="A77" s="67">
        <v>71</v>
      </c>
      <c r="B77" s="46">
        <v>2</v>
      </c>
      <c r="C77" s="36" t="s">
        <v>303</v>
      </c>
      <c r="D77" s="44">
        <v>1965</v>
      </c>
      <c r="E77" s="46" t="s">
        <v>271</v>
      </c>
      <c r="F77" s="114" t="s">
        <v>5</v>
      </c>
      <c r="G77" s="101"/>
      <c r="H77" s="53"/>
      <c r="I77" s="53"/>
      <c r="J77" s="53"/>
      <c r="K77" s="53"/>
      <c r="L77" s="53"/>
      <c r="M77" s="53">
        <v>0.01709490740740741</v>
      </c>
      <c r="N77" s="87">
        <v>0.016875</v>
      </c>
      <c r="O77" s="95">
        <f t="shared" si="4"/>
        <v>0.03396990740740741</v>
      </c>
      <c r="P77" s="68">
        <f t="shared" si="5"/>
        <v>0.016984953703703703</v>
      </c>
    </row>
    <row r="78" spans="1:16" ht="11.25">
      <c r="A78" s="67">
        <v>72</v>
      </c>
      <c r="B78" s="46">
        <v>2</v>
      </c>
      <c r="C78" s="55" t="s">
        <v>36</v>
      </c>
      <c r="D78" s="45">
        <v>1973</v>
      </c>
      <c r="E78" s="45" t="s">
        <v>270</v>
      </c>
      <c r="F78" s="105" t="s">
        <v>6</v>
      </c>
      <c r="G78" s="101">
        <v>0.01702546296296296</v>
      </c>
      <c r="H78" s="56"/>
      <c r="I78" s="56"/>
      <c r="J78" s="56"/>
      <c r="K78" s="56"/>
      <c r="L78" s="56"/>
      <c r="M78" s="56">
        <v>0.017488425925925925</v>
      </c>
      <c r="N78" s="92"/>
      <c r="O78" s="95">
        <f t="shared" si="4"/>
        <v>0.034513888888888886</v>
      </c>
      <c r="P78" s="68">
        <f t="shared" si="5"/>
        <v>0.017256944444444443</v>
      </c>
    </row>
    <row r="79" spans="1:16" ht="11.25">
      <c r="A79" s="67">
        <v>73</v>
      </c>
      <c r="B79" s="45">
        <v>2</v>
      </c>
      <c r="C79" s="47" t="s">
        <v>50</v>
      </c>
      <c r="D79" s="45">
        <v>1943</v>
      </c>
      <c r="E79" s="45" t="s">
        <v>275</v>
      </c>
      <c r="F79" s="105" t="s">
        <v>51</v>
      </c>
      <c r="G79" s="101">
        <v>0.018217592592592594</v>
      </c>
      <c r="H79" s="48">
        <v>0.01798611111111111</v>
      </c>
      <c r="I79" s="48"/>
      <c r="J79" s="48"/>
      <c r="K79" s="48"/>
      <c r="L79" s="48"/>
      <c r="M79" s="48"/>
      <c r="N79" s="84"/>
      <c r="O79" s="95">
        <f t="shared" si="4"/>
        <v>0.0362037037037037</v>
      </c>
      <c r="P79" s="68">
        <f t="shared" si="5"/>
        <v>0.01810185185185185</v>
      </c>
    </row>
    <row r="80" spans="1:16" s="17" customFormat="1" ht="11.25">
      <c r="A80" s="67">
        <v>74</v>
      </c>
      <c r="B80" s="46">
        <v>2</v>
      </c>
      <c r="C80" s="51" t="s">
        <v>261</v>
      </c>
      <c r="D80" s="46">
        <v>1971</v>
      </c>
      <c r="E80" s="46" t="s">
        <v>270</v>
      </c>
      <c r="F80" s="106" t="s">
        <v>5</v>
      </c>
      <c r="G80" s="101"/>
      <c r="H80" s="53"/>
      <c r="I80" s="53"/>
      <c r="J80" s="53"/>
      <c r="K80" s="53">
        <v>0.019791666666666666</v>
      </c>
      <c r="L80" s="53">
        <v>0.019328703703703702</v>
      </c>
      <c r="M80" s="53"/>
      <c r="N80" s="87"/>
      <c r="O80" s="95">
        <f t="shared" si="4"/>
        <v>0.03912037037037037</v>
      </c>
      <c r="P80" s="68">
        <f t="shared" si="5"/>
        <v>0.019560185185185184</v>
      </c>
    </row>
    <row r="81" spans="1:16" ht="11.25">
      <c r="A81" s="67">
        <v>75</v>
      </c>
      <c r="B81" s="45">
        <v>2</v>
      </c>
      <c r="C81" s="47" t="s">
        <v>54</v>
      </c>
      <c r="D81" s="45">
        <v>1968</v>
      </c>
      <c r="E81" s="45" t="s">
        <v>271</v>
      </c>
      <c r="F81" s="105" t="s">
        <v>5</v>
      </c>
      <c r="G81" s="101">
        <v>0.01954861111111111</v>
      </c>
      <c r="H81" s="48">
        <v>0.019710648148148147</v>
      </c>
      <c r="I81" s="48"/>
      <c r="J81" s="48"/>
      <c r="K81" s="48"/>
      <c r="L81" s="48"/>
      <c r="M81" s="48"/>
      <c r="N81" s="84"/>
      <c r="O81" s="95">
        <f t="shared" si="4"/>
        <v>0.03925925925925926</v>
      </c>
      <c r="P81" s="68">
        <f t="shared" si="5"/>
        <v>0.01962962962962963</v>
      </c>
    </row>
    <row r="82" spans="1:16" s="17" customFormat="1" ht="11.25">
      <c r="A82" s="67">
        <v>76</v>
      </c>
      <c r="B82" s="46">
        <v>2</v>
      </c>
      <c r="C82" s="36" t="s">
        <v>308</v>
      </c>
      <c r="D82" s="44">
        <v>1964</v>
      </c>
      <c r="E82" s="46" t="s">
        <v>271</v>
      </c>
      <c r="F82" s="114" t="s">
        <v>104</v>
      </c>
      <c r="G82" s="101"/>
      <c r="H82" s="53"/>
      <c r="I82" s="53"/>
      <c r="J82" s="53"/>
      <c r="K82" s="53"/>
      <c r="L82" s="53"/>
      <c r="M82" s="53">
        <v>0.01986111111111111</v>
      </c>
      <c r="N82" s="87">
        <v>0.01965277777777778</v>
      </c>
      <c r="O82" s="95">
        <f t="shared" si="4"/>
        <v>0.03951388888888889</v>
      </c>
      <c r="P82" s="68">
        <f t="shared" si="5"/>
        <v>0.019756944444444445</v>
      </c>
    </row>
    <row r="83" spans="1:16" s="17" customFormat="1" ht="11.25">
      <c r="A83" s="67">
        <v>77</v>
      </c>
      <c r="B83" s="46">
        <v>2</v>
      </c>
      <c r="C83" s="51" t="s">
        <v>196</v>
      </c>
      <c r="D83" s="46">
        <v>1989</v>
      </c>
      <c r="E83" s="46" t="s">
        <v>269</v>
      </c>
      <c r="F83" s="106" t="s">
        <v>5</v>
      </c>
      <c r="G83" s="101"/>
      <c r="H83" s="53">
        <v>0.02459490740740741</v>
      </c>
      <c r="I83" s="53"/>
      <c r="J83" s="53"/>
      <c r="K83" s="53"/>
      <c r="L83" s="53"/>
      <c r="M83" s="53"/>
      <c r="N83" s="87">
        <v>0.01982638888888889</v>
      </c>
      <c r="O83" s="95">
        <f t="shared" si="4"/>
        <v>0.0444212962962963</v>
      </c>
      <c r="P83" s="68">
        <f t="shared" si="5"/>
        <v>0.02221064814814815</v>
      </c>
    </row>
    <row r="84" spans="1:16" s="17" customFormat="1" ht="11.25">
      <c r="A84" s="67">
        <v>78</v>
      </c>
      <c r="B84" s="46">
        <v>2</v>
      </c>
      <c r="C84" s="36" t="s">
        <v>311</v>
      </c>
      <c r="D84" s="44">
        <v>1994</v>
      </c>
      <c r="E84" s="46" t="s">
        <v>269</v>
      </c>
      <c r="F84" s="114" t="s">
        <v>312</v>
      </c>
      <c r="G84" s="101"/>
      <c r="H84" s="53"/>
      <c r="I84" s="53"/>
      <c r="J84" s="53"/>
      <c r="K84" s="53"/>
      <c r="L84" s="53"/>
      <c r="M84" s="53">
        <v>0.024050925925925924</v>
      </c>
      <c r="N84" s="87">
        <v>0.021030092592592597</v>
      </c>
      <c r="O84" s="95">
        <f t="shared" si="4"/>
        <v>0.04508101851851852</v>
      </c>
      <c r="P84" s="68">
        <f t="shared" si="5"/>
        <v>0.02254050925925926</v>
      </c>
    </row>
    <row r="85" spans="1:16" s="17" customFormat="1" ht="11.25">
      <c r="A85" s="67">
        <v>79</v>
      </c>
      <c r="B85" s="46">
        <v>2</v>
      </c>
      <c r="C85" s="51" t="s">
        <v>280</v>
      </c>
      <c r="D85" s="46">
        <v>1958</v>
      </c>
      <c r="E85" s="46" t="s">
        <v>272</v>
      </c>
      <c r="F85" s="105" t="s">
        <v>6</v>
      </c>
      <c r="G85" s="101"/>
      <c r="H85" s="53">
        <v>0.02136574074074074</v>
      </c>
      <c r="I85" s="53"/>
      <c r="J85" s="53"/>
      <c r="K85" s="53"/>
      <c r="L85" s="53"/>
      <c r="M85" s="53">
        <v>0.024039351851851853</v>
      </c>
      <c r="N85" s="87"/>
      <c r="O85" s="95">
        <f t="shared" si="4"/>
        <v>0.045405092592592594</v>
      </c>
      <c r="P85" s="68">
        <f t="shared" si="5"/>
        <v>0.022702546296296297</v>
      </c>
    </row>
    <row r="86" spans="1:16" ht="12" thickBot="1">
      <c r="A86" s="69">
        <v>80</v>
      </c>
      <c r="B86" s="70">
        <v>2</v>
      </c>
      <c r="C86" s="71" t="s">
        <v>53</v>
      </c>
      <c r="D86" s="70">
        <v>1999</v>
      </c>
      <c r="E86" s="70" t="s">
        <v>269</v>
      </c>
      <c r="F86" s="107" t="s">
        <v>5</v>
      </c>
      <c r="G86" s="102">
        <v>0.03774305555555556</v>
      </c>
      <c r="H86" s="73">
        <v>0.024583333333333332</v>
      </c>
      <c r="I86" s="73"/>
      <c r="J86" s="73"/>
      <c r="K86" s="73"/>
      <c r="L86" s="73"/>
      <c r="M86" s="73"/>
      <c r="N86" s="85"/>
      <c r="O86" s="96">
        <f t="shared" si="4"/>
        <v>0.06232638888888889</v>
      </c>
      <c r="P86" s="74">
        <f t="shared" si="5"/>
        <v>0.031163194444444445</v>
      </c>
    </row>
    <row r="87" spans="1:16" s="17" customFormat="1" ht="12" customHeight="1">
      <c r="A87" s="61">
        <v>81</v>
      </c>
      <c r="B87" s="76">
        <v>1</v>
      </c>
      <c r="C87" s="80" t="s">
        <v>108</v>
      </c>
      <c r="D87" s="76">
        <v>1984</v>
      </c>
      <c r="E87" s="76" t="s">
        <v>269</v>
      </c>
      <c r="F87" s="109" t="s">
        <v>228</v>
      </c>
      <c r="G87" s="99"/>
      <c r="H87" s="77">
        <v>0.012002314814814815</v>
      </c>
      <c r="I87" s="77"/>
      <c r="J87" s="77"/>
      <c r="K87" s="77"/>
      <c r="L87" s="77"/>
      <c r="M87" s="77"/>
      <c r="N87" s="89"/>
      <c r="O87" s="94">
        <f t="shared" si="4"/>
        <v>0.012002314814814815</v>
      </c>
      <c r="P87" s="66">
        <f aca="true" t="shared" si="6" ref="P87:P118">O87/1</f>
        <v>0.012002314814814815</v>
      </c>
    </row>
    <row r="88" spans="1:16" s="17" customFormat="1" ht="11.25">
      <c r="A88" s="67">
        <v>82</v>
      </c>
      <c r="B88" s="46">
        <v>1</v>
      </c>
      <c r="C88" s="51" t="s">
        <v>109</v>
      </c>
      <c r="D88" s="46">
        <v>1984</v>
      </c>
      <c r="E88" s="46" t="s">
        <v>269</v>
      </c>
      <c r="F88" s="106" t="s">
        <v>220</v>
      </c>
      <c r="G88" s="101"/>
      <c r="H88" s="53">
        <v>0.012013888888888888</v>
      </c>
      <c r="I88" s="53"/>
      <c r="J88" s="53"/>
      <c r="K88" s="53"/>
      <c r="L88" s="53"/>
      <c r="M88" s="53"/>
      <c r="N88" s="87"/>
      <c r="O88" s="95">
        <f t="shared" si="4"/>
        <v>0.012013888888888888</v>
      </c>
      <c r="P88" s="68">
        <f t="shared" si="6"/>
        <v>0.012013888888888888</v>
      </c>
    </row>
    <row r="89" spans="1:16" s="17" customFormat="1" ht="11.25">
      <c r="A89" s="67">
        <v>83</v>
      </c>
      <c r="B89" s="46">
        <v>1</v>
      </c>
      <c r="C89" s="51" t="s">
        <v>110</v>
      </c>
      <c r="D89" s="46">
        <v>1985</v>
      </c>
      <c r="E89" s="46" t="s">
        <v>269</v>
      </c>
      <c r="F89" s="106" t="s">
        <v>223</v>
      </c>
      <c r="G89" s="101"/>
      <c r="H89" s="53">
        <v>0.012222222222222223</v>
      </c>
      <c r="I89" s="53"/>
      <c r="J89" s="53"/>
      <c r="K89" s="53"/>
      <c r="L89" s="53"/>
      <c r="M89" s="53"/>
      <c r="N89" s="87"/>
      <c r="O89" s="95">
        <f t="shared" si="4"/>
        <v>0.012222222222222223</v>
      </c>
      <c r="P89" s="68">
        <f t="shared" si="6"/>
        <v>0.012222222222222223</v>
      </c>
    </row>
    <row r="90" spans="1:16" s="17" customFormat="1" ht="11.25">
      <c r="A90" s="67">
        <v>84</v>
      </c>
      <c r="B90" s="46">
        <v>1</v>
      </c>
      <c r="C90" s="36" t="s">
        <v>299</v>
      </c>
      <c r="D90" s="44">
        <v>1985</v>
      </c>
      <c r="E90" s="46" t="s">
        <v>269</v>
      </c>
      <c r="F90" s="114" t="s">
        <v>224</v>
      </c>
      <c r="G90" s="101"/>
      <c r="H90" s="53"/>
      <c r="I90" s="53"/>
      <c r="J90" s="53"/>
      <c r="K90" s="53"/>
      <c r="L90" s="53"/>
      <c r="M90" s="53">
        <v>0.012858796296296297</v>
      </c>
      <c r="N90" s="87"/>
      <c r="O90" s="95">
        <f aca="true" t="shared" si="7" ref="O90:O121">G90+H90+I90+J90+K90+L90+M90+N90</f>
        <v>0.012858796296296297</v>
      </c>
      <c r="P90" s="68">
        <f t="shared" si="6"/>
        <v>0.012858796296296297</v>
      </c>
    </row>
    <row r="91" spans="1:16" s="17" customFormat="1" ht="11.25">
      <c r="A91" s="67">
        <v>85</v>
      </c>
      <c r="B91" s="46">
        <v>1</v>
      </c>
      <c r="C91" s="55" t="s">
        <v>281</v>
      </c>
      <c r="D91" s="46">
        <v>1982</v>
      </c>
      <c r="E91" s="46" t="s">
        <v>269</v>
      </c>
      <c r="F91" s="106" t="s">
        <v>225</v>
      </c>
      <c r="G91" s="101"/>
      <c r="H91" s="53"/>
      <c r="I91" s="53"/>
      <c r="J91" s="53"/>
      <c r="K91" s="53"/>
      <c r="L91" s="53">
        <v>0.013032407407407407</v>
      </c>
      <c r="M91" s="53"/>
      <c r="N91" s="87"/>
      <c r="O91" s="95">
        <f t="shared" si="7"/>
        <v>0.013032407407407407</v>
      </c>
      <c r="P91" s="68">
        <f t="shared" si="6"/>
        <v>0.013032407407407407</v>
      </c>
    </row>
    <row r="92" spans="1:16" s="17" customFormat="1" ht="11.25">
      <c r="A92" s="67">
        <v>86</v>
      </c>
      <c r="B92" s="46">
        <v>1</v>
      </c>
      <c r="C92" s="51" t="s">
        <v>112</v>
      </c>
      <c r="D92" s="46">
        <v>1990</v>
      </c>
      <c r="E92" s="46" t="s">
        <v>269</v>
      </c>
      <c r="F92" s="106" t="s">
        <v>212</v>
      </c>
      <c r="G92" s="101"/>
      <c r="H92" s="53">
        <v>0.013090277777777779</v>
      </c>
      <c r="I92" s="53"/>
      <c r="J92" s="53"/>
      <c r="K92" s="53"/>
      <c r="L92" s="53"/>
      <c r="M92" s="53"/>
      <c r="N92" s="87"/>
      <c r="O92" s="95">
        <f t="shared" si="7"/>
        <v>0.013090277777777779</v>
      </c>
      <c r="P92" s="68">
        <f t="shared" si="6"/>
        <v>0.013090277777777779</v>
      </c>
    </row>
    <row r="93" spans="1:16" s="17" customFormat="1" ht="11.25">
      <c r="A93" s="67">
        <v>87</v>
      </c>
      <c r="B93" s="46">
        <v>1</v>
      </c>
      <c r="C93" s="36" t="s">
        <v>300</v>
      </c>
      <c r="D93" s="44">
        <v>1962</v>
      </c>
      <c r="E93" s="46" t="s">
        <v>271</v>
      </c>
      <c r="F93" s="114" t="s">
        <v>107</v>
      </c>
      <c r="G93" s="101"/>
      <c r="H93" s="53"/>
      <c r="I93" s="53"/>
      <c r="J93" s="53"/>
      <c r="K93" s="53"/>
      <c r="L93" s="53"/>
      <c r="M93" s="53">
        <v>0.013125</v>
      </c>
      <c r="N93" s="87"/>
      <c r="O93" s="95">
        <f t="shared" si="7"/>
        <v>0.013125</v>
      </c>
      <c r="P93" s="68">
        <f t="shared" si="6"/>
        <v>0.013125</v>
      </c>
    </row>
    <row r="94" spans="1:16" s="17" customFormat="1" ht="11.25">
      <c r="A94" s="67">
        <v>88</v>
      </c>
      <c r="B94" s="46">
        <v>1</v>
      </c>
      <c r="C94" s="51" t="s">
        <v>113</v>
      </c>
      <c r="D94" s="46">
        <v>1990</v>
      </c>
      <c r="E94" s="46" t="s">
        <v>269</v>
      </c>
      <c r="F94" s="106" t="s">
        <v>212</v>
      </c>
      <c r="G94" s="101"/>
      <c r="H94" s="53">
        <v>0.01324074074074074</v>
      </c>
      <c r="I94" s="53"/>
      <c r="J94" s="53"/>
      <c r="K94" s="53"/>
      <c r="L94" s="53"/>
      <c r="M94" s="53"/>
      <c r="N94" s="87"/>
      <c r="O94" s="95">
        <f t="shared" si="7"/>
        <v>0.01324074074074074</v>
      </c>
      <c r="P94" s="68">
        <f t="shared" si="6"/>
        <v>0.01324074074074074</v>
      </c>
    </row>
    <row r="95" spans="1:16" ht="11.25">
      <c r="A95" s="67">
        <v>89</v>
      </c>
      <c r="B95" s="46">
        <v>1</v>
      </c>
      <c r="C95" s="40" t="s">
        <v>282</v>
      </c>
      <c r="D95" s="45">
        <v>1986</v>
      </c>
      <c r="E95" s="45" t="s">
        <v>269</v>
      </c>
      <c r="F95" s="111" t="s">
        <v>224</v>
      </c>
      <c r="G95" s="103"/>
      <c r="H95" s="54"/>
      <c r="I95" s="54"/>
      <c r="J95" s="54"/>
      <c r="K95" s="54"/>
      <c r="L95" s="57">
        <v>0.013483796296296298</v>
      </c>
      <c r="M95" s="57"/>
      <c r="N95" s="91"/>
      <c r="O95" s="95">
        <f t="shared" si="7"/>
        <v>0.013483796296296298</v>
      </c>
      <c r="P95" s="68">
        <f t="shared" si="6"/>
        <v>0.013483796296296298</v>
      </c>
    </row>
    <row r="96" spans="1:16" s="17" customFormat="1" ht="11.25">
      <c r="A96" s="67">
        <v>90</v>
      </c>
      <c r="B96" s="46">
        <v>1</v>
      </c>
      <c r="C96" s="51" t="s">
        <v>117</v>
      </c>
      <c r="D96" s="46">
        <v>1962</v>
      </c>
      <c r="E96" s="46" t="s">
        <v>271</v>
      </c>
      <c r="F96" s="106" t="s">
        <v>107</v>
      </c>
      <c r="G96" s="101"/>
      <c r="H96" s="53">
        <v>0.013483796296296298</v>
      </c>
      <c r="I96" s="53"/>
      <c r="J96" s="53"/>
      <c r="K96" s="53"/>
      <c r="L96" s="53"/>
      <c r="M96" s="53"/>
      <c r="N96" s="87"/>
      <c r="O96" s="95">
        <f t="shared" si="7"/>
        <v>0.013483796296296298</v>
      </c>
      <c r="P96" s="68">
        <f t="shared" si="6"/>
        <v>0.013483796296296298</v>
      </c>
    </row>
    <row r="97" spans="1:16" s="17" customFormat="1" ht="11.25">
      <c r="A97" s="67">
        <v>91</v>
      </c>
      <c r="B97" s="46">
        <v>1</v>
      </c>
      <c r="C97" s="51" t="s">
        <v>118</v>
      </c>
      <c r="D97" s="46">
        <v>1991</v>
      </c>
      <c r="E97" s="46" t="s">
        <v>269</v>
      </c>
      <c r="F97" s="106" t="s">
        <v>212</v>
      </c>
      <c r="G97" s="101"/>
      <c r="H97" s="53">
        <v>0.01355324074074074</v>
      </c>
      <c r="I97" s="53"/>
      <c r="J97" s="53"/>
      <c r="K97" s="53"/>
      <c r="L97" s="53"/>
      <c r="M97" s="53"/>
      <c r="N97" s="87"/>
      <c r="O97" s="95">
        <f t="shared" si="7"/>
        <v>0.01355324074074074</v>
      </c>
      <c r="P97" s="68">
        <f t="shared" si="6"/>
        <v>0.01355324074074074</v>
      </c>
    </row>
    <row r="98" spans="1:16" s="17" customFormat="1" ht="11.25">
      <c r="A98" s="67">
        <v>92</v>
      </c>
      <c r="B98" s="46">
        <v>1</v>
      </c>
      <c r="C98" s="51" t="s">
        <v>119</v>
      </c>
      <c r="D98" s="46">
        <v>1992</v>
      </c>
      <c r="E98" s="46" t="s">
        <v>269</v>
      </c>
      <c r="F98" s="106" t="s">
        <v>212</v>
      </c>
      <c r="G98" s="101"/>
      <c r="H98" s="53">
        <v>0.013888888888888888</v>
      </c>
      <c r="I98" s="53"/>
      <c r="J98" s="53"/>
      <c r="K98" s="53"/>
      <c r="L98" s="53"/>
      <c r="M98" s="53"/>
      <c r="N98" s="87"/>
      <c r="O98" s="95">
        <f t="shared" si="7"/>
        <v>0.013888888888888888</v>
      </c>
      <c r="P98" s="68">
        <f t="shared" si="6"/>
        <v>0.013888888888888888</v>
      </c>
    </row>
    <row r="99" spans="1:16" s="17" customFormat="1" ht="11.25">
      <c r="A99" s="67">
        <v>93</v>
      </c>
      <c r="B99" s="46">
        <v>1</v>
      </c>
      <c r="C99" s="47" t="s">
        <v>237</v>
      </c>
      <c r="D99" s="45">
        <v>1990</v>
      </c>
      <c r="E99" s="45" t="s">
        <v>269</v>
      </c>
      <c r="F99" s="105" t="s">
        <v>216</v>
      </c>
      <c r="G99" s="101"/>
      <c r="H99" s="53"/>
      <c r="I99" s="53">
        <v>0.013993055555555555</v>
      </c>
      <c r="J99" s="53"/>
      <c r="K99" s="53"/>
      <c r="L99" s="53"/>
      <c r="M99" s="53"/>
      <c r="N99" s="87"/>
      <c r="O99" s="95">
        <f t="shared" si="7"/>
        <v>0.013993055555555555</v>
      </c>
      <c r="P99" s="68">
        <f t="shared" si="6"/>
        <v>0.013993055555555555</v>
      </c>
    </row>
    <row r="100" spans="1:16" s="17" customFormat="1" ht="11.25">
      <c r="A100" s="67">
        <v>94</v>
      </c>
      <c r="B100" s="46">
        <v>1</v>
      </c>
      <c r="C100" s="47" t="s">
        <v>239</v>
      </c>
      <c r="D100" s="45">
        <v>1979</v>
      </c>
      <c r="E100" s="45" t="s">
        <v>270</v>
      </c>
      <c r="F100" s="105" t="s">
        <v>226</v>
      </c>
      <c r="G100" s="101"/>
      <c r="H100" s="53"/>
      <c r="I100" s="53">
        <v>0.014270833333333335</v>
      </c>
      <c r="J100" s="53"/>
      <c r="K100" s="53"/>
      <c r="L100" s="53"/>
      <c r="M100" s="53"/>
      <c r="N100" s="87"/>
      <c r="O100" s="95">
        <f t="shared" si="7"/>
        <v>0.014270833333333335</v>
      </c>
      <c r="P100" s="68">
        <f t="shared" si="6"/>
        <v>0.014270833333333335</v>
      </c>
    </row>
    <row r="101" spans="1:16" ht="11.25">
      <c r="A101" s="67">
        <v>95</v>
      </c>
      <c r="B101" s="46">
        <v>1</v>
      </c>
      <c r="C101" s="47" t="s">
        <v>30</v>
      </c>
      <c r="D101" s="45">
        <v>1962</v>
      </c>
      <c r="E101" s="45" t="s">
        <v>271</v>
      </c>
      <c r="F101" s="105" t="s">
        <v>31</v>
      </c>
      <c r="G101" s="101">
        <v>0.014421296296296295</v>
      </c>
      <c r="H101" s="48"/>
      <c r="I101" s="48"/>
      <c r="J101" s="48"/>
      <c r="K101" s="48"/>
      <c r="L101" s="48"/>
      <c r="M101" s="48"/>
      <c r="N101" s="84"/>
      <c r="O101" s="95">
        <f t="shared" si="7"/>
        <v>0.014421296296296295</v>
      </c>
      <c r="P101" s="68">
        <f t="shared" si="6"/>
        <v>0.014421296296296295</v>
      </c>
    </row>
    <row r="102" spans="1:16" s="17" customFormat="1" ht="11.25">
      <c r="A102" s="67">
        <v>96</v>
      </c>
      <c r="B102" s="46">
        <v>1</v>
      </c>
      <c r="C102" s="51" t="s">
        <v>122</v>
      </c>
      <c r="D102" s="46">
        <v>1982</v>
      </c>
      <c r="E102" s="46" t="s">
        <v>269</v>
      </c>
      <c r="F102" s="106" t="s">
        <v>217</v>
      </c>
      <c r="G102" s="101"/>
      <c r="H102" s="53">
        <v>0.01462962962962963</v>
      </c>
      <c r="I102" s="53"/>
      <c r="J102" s="53"/>
      <c r="K102" s="53"/>
      <c r="L102" s="53"/>
      <c r="M102" s="53"/>
      <c r="N102" s="87"/>
      <c r="O102" s="95">
        <f t="shared" si="7"/>
        <v>0.01462962962962963</v>
      </c>
      <c r="P102" s="68">
        <f t="shared" si="6"/>
        <v>0.01462962962962963</v>
      </c>
    </row>
    <row r="103" spans="1:16" s="17" customFormat="1" ht="11.25">
      <c r="A103" s="67">
        <v>97</v>
      </c>
      <c r="B103" s="46">
        <v>1</v>
      </c>
      <c r="C103" s="51" t="s">
        <v>125</v>
      </c>
      <c r="D103" s="46">
        <v>1993</v>
      </c>
      <c r="E103" s="46" t="s">
        <v>269</v>
      </c>
      <c r="F103" s="106" t="s">
        <v>212</v>
      </c>
      <c r="G103" s="101"/>
      <c r="H103" s="53">
        <v>0.014780092592592595</v>
      </c>
      <c r="I103" s="53"/>
      <c r="J103" s="53"/>
      <c r="K103" s="53"/>
      <c r="L103" s="53"/>
      <c r="M103" s="53"/>
      <c r="N103" s="87"/>
      <c r="O103" s="95">
        <f t="shared" si="7"/>
        <v>0.014780092592592595</v>
      </c>
      <c r="P103" s="68">
        <f t="shared" si="6"/>
        <v>0.014780092592592595</v>
      </c>
    </row>
    <row r="104" spans="1:16" s="17" customFormat="1" ht="12" customHeight="1">
      <c r="A104" s="67">
        <v>98</v>
      </c>
      <c r="B104" s="46">
        <v>1</v>
      </c>
      <c r="C104" s="51" t="s">
        <v>126</v>
      </c>
      <c r="D104" s="46">
        <v>1969</v>
      </c>
      <c r="E104" s="46" t="s">
        <v>271</v>
      </c>
      <c r="F104" s="106" t="s">
        <v>6</v>
      </c>
      <c r="G104" s="101"/>
      <c r="H104" s="53">
        <v>0.014826388888888889</v>
      </c>
      <c r="I104" s="53"/>
      <c r="J104" s="53"/>
      <c r="K104" s="53"/>
      <c r="L104" s="53"/>
      <c r="M104" s="53"/>
      <c r="N104" s="87"/>
      <c r="O104" s="95">
        <f t="shared" si="7"/>
        <v>0.014826388888888889</v>
      </c>
      <c r="P104" s="68">
        <f t="shared" si="6"/>
        <v>0.014826388888888889</v>
      </c>
    </row>
    <row r="105" spans="1:16" s="17" customFormat="1" ht="11.25">
      <c r="A105" s="67">
        <v>99</v>
      </c>
      <c r="B105" s="46">
        <v>1</v>
      </c>
      <c r="C105" s="51" t="s">
        <v>127</v>
      </c>
      <c r="D105" s="46">
        <v>1957</v>
      </c>
      <c r="E105" s="46" t="s">
        <v>272</v>
      </c>
      <c r="F105" s="106" t="s">
        <v>107</v>
      </c>
      <c r="G105" s="101"/>
      <c r="H105" s="53">
        <v>0.014895833333333332</v>
      </c>
      <c r="I105" s="53"/>
      <c r="J105" s="53"/>
      <c r="K105" s="53"/>
      <c r="L105" s="53"/>
      <c r="M105" s="53"/>
      <c r="N105" s="87"/>
      <c r="O105" s="95">
        <f t="shared" si="7"/>
        <v>0.014895833333333332</v>
      </c>
      <c r="P105" s="68">
        <f t="shared" si="6"/>
        <v>0.014895833333333332</v>
      </c>
    </row>
    <row r="106" spans="1:16" s="17" customFormat="1" ht="11.25">
      <c r="A106" s="67">
        <v>100</v>
      </c>
      <c r="B106" s="46">
        <v>1</v>
      </c>
      <c r="C106" s="47" t="s">
        <v>241</v>
      </c>
      <c r="D106" s="46">
        <v>1991</v>
      </c>
      <c r="E106" s="46" t="s">
        <v>269</v>
      </c>
      <c r="F106" s="106" t="s">
        <v>225</v>
      </c>
      <c r="G106" s="101"/>
      <c r="H106" s="53"/>
      <c r="I106" s="53">
        <v>0.015081018518518516</v>
      </c>
      <c r="J106" s="53"/>
      <c r="K106" s="53"/>
      <c r="L106" s="53"/>
      <c r="M106" s="53"/>
      <c r="N106" s="87"/>
      <c r="O106" s="95">
        <f t="shared" si="7"/>
        <v>0.015081018518518516</v>
      </c>
      <c r="P106" s="68">
        <f t="shared" si="6"/>
        <v>0.015081018518518516</v>
      </c>
    </row>
    <row r="107" spans="1:16" s="17" customFormat="1" ht="11.25">
      <c r="A107" s="67">
        <v>101</v>
      </c>
      <c r="B107" s="46">
        <v>1</v>
      </c>
      <c r="C107" s="51" t="s">
        <v>128</v>
      </c>
      <c r="D107" s="46">
        <v>1993</v>
      </c>
      <c r="E107" s="46" t="s">
        <v>269</v>
      </c>
      <c r="F107" s="106" t="s">
        <v>212</v>
      </c>
      <c r="G107" s="101"/>
      <c r="H107" s="53">
        <v>0.015092592592592593</v>
      </c>
      <c r="I107" s="53"/>
      <c r="J107" s="53"/>
      <c r="K107" s="53"/>
      <c r="L107" s="53"/>
      <c r="M107" s="53"/>
      <c r="N107" s="87"/>
      <c r="O107" s="95">
        <f t="shared" si="7"/>
        <v>0.015092592592592593</v>
      </c>
      <c r="P107" s="68">
        <f t="shared" si="6"/>
        <v>0.015092592592592593</v>
      </c>
    </row>
    <row r="108" spans="1:16" s="17" customFormat="1" ht="11.25">
      <c r="A108" s="67">
        <v>102</v>
      </c>
      <c r="B108" s="46">
        <v>1</v>
      </c>
      <c r="C108" s="51" t="s">
        <v>129</v>
      </c>
      <c r="D108" s="46">
        <v>1951</v>
      </c>
      <c r="E108" s="46" t="s">
        <v>272</v>
      </c>
      <c r="F108" s="106" t="s">
        <v>5</v>
      </c>
      <c r="G108" s="101"/>
      <c r="H108" s="53">
        <v>0.015150462962962963</v>
      </c>
      <c r="I108" s="53"/>
      <c r="J108" s="53"/>
      <c r="K108" s="53"/>
      <c r="L108" s="53"/>
      <c r="M108" s="53"/>
      <c r="N108" s="87"/>
      <c r="O108" s="95">
        <f t="shared" si="7"/>
        <v>0.015150462962962963</v>
      </c>
      <c r="P108" s="68">
        <f t="shared" si="6"/>
        <v>0.015150462962962963</v>
      </c>
    </row>
    <row r="109" spans="1:16" s="17" customFormat="1" ht="11.25">
      <c r="A109" s="67">
        <v>103</v>
      </c>
      <c r="B109" s="46">
        <v>1</v>
      </c>
      <c r="C109" s="51" t="s">
        <v>130</v>
      </c>
      <c r="D109" s="46">
        <v>1991</v>
      </c>
      <c r="E109" s="46" t="s">
        <v>269</v>
      </c>
      <c r="F109" s="106" t="s">
        <v>24</v>
      </c>
      <c r="G109" s="101"/>
      <c r="H109" s="53">
        <v>0.015162037037037036</v>
      </c>
      <c r="I109" s="53"/>
      <c r="J109" s="53"/>
      <c r="K109" s="53"/>
      <c r="L109" s="53"/>
      <c r="M109" s="53"/>
      <c r="N109" s="87"/>
      <c r="O109" s="95">
        <f t="shared" si="7"/>
        <v>0.015162037037037036</v>
      </c>
      <c r="P109" s="68">
        <f t="shared" si="6"/>
        <v>0.015162037037037036</v>
      </c>
    </row>
    <row r="110" spans="1:16" s="17" customFormat="1" ht="11.25">
      <c r="A110" s="67">
        <v>104</v>
      </c>
      <c r="B110" s="46">
        <v>1</v>
      </c>
      <c r="C110" s="51" t="s">
        <v>131</v>
      </c>
      <c r="D110" s="46">
        <v>1950</v>
      </c>
      <c r="E110" s="46" t="s">
        <v>272</v>
      </c>
      <c r="F110" s="106" t="s">
        <v>225</v>
      </c>
      <c r="G110" s="101"/>
      <c r="H110" s="53">
        <v>0.01525462962962963</v>
      </c>
      <c r="I110" s="53"/>
      <c r="J110" s="53"/>
      <c r="K110" s="53"/>
      <c r="L110" s="53"/>
      <c r="M110" s="53"/>
      <c r="N110" s="87"/>
      <c r="O110" s="95">
        <f t="shared" si="7"/>
        <v>0.01525462962962963</v>
      </c>
      <c r="P110" s="68">
        <f t="shared" si="6"/>
        <v>0.01525462962962963</v>
      </c>
    </row>
    <row r="111" spans="1:16" s="17" customFormat="1" ht="12.75" customHeight="1">
      <c r="A111" s="67">
        <v>105</v>
      </c>
      <c r="B111" s="46">
        <v>1</v>
      </c>
      <c r="C111" s="51" t="s">
        <v>132</v>
      </c>
      <c r="D111" s="46">
        <v>1967</v>
      </c>
      <c r="E111" s="46" t="s">
        <v>271</v>
      </c>
      <c r="F111" s="106" t="s">
        <v>6</v>
      </c>
      <c r="G111" s="101"/>
      <c r="H111" s="53">
        <v>0.01528935185185185</v>
      </c>
      <c r="I111" s="53"/>
      <c r="J111" s="53"/>
      <c r="K111" s="53"/>
      <c r="L111" s="53"/>
      <c r="M111" s="53"/>
      <c r="N111" s="87"/>
      <c r="O111" s="95">
        <f t="shared" si="7"/>
        <v>0.01528935185185185</v>
      </c>
      <c r="P111" s="68">
        <f t="shared" si="6"/>
        <v>0.01528935185185185</v>
      </c>
    </row>
    <row r="112" spans="1:16" s="17" customFormat="1" ht="12" customHeight="1">
      <c r="A112" s="67">
        <v>106</v>
      </c>
      <c r="B112" s="46">
        <v>1</v>
      </c>
      <c r="C112" s="47" t="s">
        <v>248</v>
      </c>
      <c r="D112" s="45">
        <v>1989</v>
      </c>
      <c r="E112" s="45" t="s">
        <v>269</v>
      </c>
      <c r="F112" s="106" t="s">
        <v>249</v>
      </c>
      <c r="G112" s="101"/>
      <c r="H112" s="53"/>
      <c r="I112" s="53"/>
      <c r="J112" s="49">
        <v>0.015405092592592593</v>
      </c>
      <c r="K112" s="49"/>
      <c r="L112" s="49"/>
      <c r="M112" s="49"/>
      <c r="N112" s="92"/>
      <c r="O112" s="95">
        <f t="shared" si="7"/>
        <v>0.015405092592592593</v>
      </c>
      <c r="P112" s="68">
        <f t="shared" si="6"/>
        <v>0.015405092592592593</v>
      </c>
    </row>
    <row r="113" spans="1:16" s="17" customFormat="1" ht="12" customHeight="1">
      <c r="A113" s="67">
        <v>107</v>
      </c>
      <c r="B113" s="46">
        <v>1</v>
      </c>
      <c r="C113" s="40" t="s">
        <v>283</v>
      </c>
      <c r="D113" s="45">
        <v>1972</v>
      </c>
      <c r="E113" s="45" t="s">
        <v>270</v>
      </c>
      <c r="F113" s="106" t="s">
        <v>5</v>
      </c>
      <c r="G113" s="101"/>
      <c r="H113" s="53"/>
      <c r="I113" s="53"/>
      <c r="J113" s="49"/>
      <c r="K113" s="49"/>
      <c r="L113" s="49">
        <v>0.01542824074074074</v>
      </c>
      <c r="M113" s="49"/>
      <c r="N113" s="92"/>
      <c r="O113" s="95">
        <f t="shared" si="7"/>
        <v>0.01542824074074074</v>
      </c>
      <c r="P113" s="68">
        <f t="shared" si="6"/>
        <v>0.01542824074074074</v>
      </c>
    </row>
    <row r="114" spans="1:16" s="17" customFormat="1" ht="12" customHeight="1">
      <c r="A114" s="67">
        <v>108</v>
      </c>
      <c r="B114" s="46">
        <v>1</v>
      </c>
      <c r="C114" s="47" t="s">
        <v>266</v>
      </c>
      <c r="D114" s="45">
        <v>1964</v>
      </c>
      <c r="E114" s="45" t="s">
        <v>271</v>
      </c>
      <c r="F114" s="106" t="s">
        <v>5</v>
      </c>
      <c r="G114" s="101"/>
      <c r="H114" s="53"/>
      <c r="I114" s="53"/>
      <c r="J114" s="49"/>
      <c r="K114" s="49">
        <v>0.01542824074074074</v>
      </c>
      <c r="L114" s="49"/>
      <c r="M114" s="49"/>
      <c r="N114" s="92"/>
      <c r="O114" s="95">
        <f t="shared" si="7"/>
        <v>0.01542824074074074</v>
      </c>
      <c r="P114" s="68">
        <f t="shared" si="6"/>
        <v>0.01542824074074074</v>
      </c>
    </row>
    <row r="115" spans="1:16" s="17" customFormat="1" ht="11.25">
      <c r="A115" s="67">
        <v>109</v>
      </c>
      <c r="B115" s="46">
        <v>1</v>
      </c>
      <c r="C115" s="51" t="s">
        <v>136</v>
      </c>
      <c r="D115" s="46">
        <v>1960</v>
      </c>
      <c r="E115" s="46" t="s">
        <v>271</v>
      </c>
      <c r="F115" s="106" t="s">
        <v>225</v>
      </c>
      <c r="G115" s="101"/>
      <c r="H115" s="53">
        <v>0.015509259259259257</v>
      </c>
      <c r="I115" s="53"/>
      <c r="J115" s="53"/>
      <c r="K115" s="53"/>
      <c r="L115" s="53"/>
      <c r="M115" s="53"/>
      <c r="N115" s="87"/>
      <c r="O115" s="95">
        <f t="shared" si="7"/>
        <v>0.015509259259259257</v>
      </c>
      <c r="P115" s="68">
        <f t="shared" si="6"/>
        <v>0.015509259259259257</v>
      </c>
    </row>
    <row r="116" spans="1:16" s="17" customFormat="1" ht="11.25">
      <c r="A116" s="67">
        <v>110</v>
      </c>
      <c r="B116" s="46">
        <v>1</v>
      </c>
      <c r="C116" s="51" t="s">
        <v>137</v>
      </c>
      <c r="D116" s="46"/>
      <c r="E116" s="46"/>
      <c r="F116" s="106" t="s">
        <v>224</v>
      </c>
      <c r="G116" s="101"/>
      <c r="H116" s="53">
        <v>0.015578703703703704</v>
      </c>
      <c r="I116" s="53"/>
      <c r="J116" s="53"/>
      <c r="K116" s="53"/>
      <c r="L116" s="53"/>
      <c r="M116" s="53"/>
      <c r="N116" s="87"/>
      <c r="O116" s="95">
        <f t="shared" si="7"/>
        <v>0.015578703703703704</v>
      </c>
      <c r="P116" s="68">
        <f t="shared" si="6"/>
        <v>0.015578703703703704</v>
      </c>
    </row>
    <row r="117" spans="1:16" s="17" customFormat="1" ht="11.25">
      <c r="A117" s="67">
        <v>111</v>
      </c>
      <c r="B117" s="46">
        <v>1</v>
      </c>
      <c r="C117" s="40" t="s">
        <v>319</v>
      </c>
      <c r="D117" s="46">
        <v>1993</v>
      </c>
      <c r="E117" s="46" t="s">
        <v>269</v>
      </c>
      <c r="F117" s="106" t="s">
        <v>320</v>
      </c>
      <c r="G117" s="101"/>
      <c r="H117" s="53"/>
      <c r="I117" s="53"/>
      <c r="J117" s="53"/>
      <c r="K117" s="53"/>
      <c r="L117" s="53"/>
      <c r="M117" s="53"/>
      <c r="N117" s="87">
        <v>0.01564814814814815</v>
      </c>
      <c r="O117" s="95">
        <f t="shared" si="7"/>
        <v>0.01564814814814815</v>
      </c>
      <c r="P117" s="68">
        <f t="shared" si="6"/>
        <v>0.01564814814814815</v>
      </c>
    </row>
    <row r="118" spans="1:16" s="17" customFormat="1" ht="11.25">
      <c r="A118" s="67">
        <v>112</v>
      </c>
      <c r="B118" s="46">
        <v>1</v>
      </c>
      <c r="C118" s="51" t="s">
        <v>250</v>
      </c>
      <c r="D118" s="46">
        <v>1992</v>
      </c>
      <c r="E118" s="46" t="s">
        <v>269</v>
      </c>
      <c r="F118" s="106" t="s">
        <v>107</v>
      </c>
      <c r="G118" s="101"/>
      <c r="H118" s="53"/>
      <c r="I118" s="53"/>
      <c r="J118" s="49">
        <v>0.01579861111111111</v>
      </c>
      <c r="K118" s="49"/>
      <c r="L118" s="49"/>
      <c r="M118" s="49"/>
      <c r="N118" s="92"/>
      <c r="O118" s="95">
        <f t="shared" si="7"/>
        <v>0.01579861111111111</v>
      </c>
      <c r="P118" s="68">
        <f t="shared" si="6"/>
        <v>0.01579861111111111</v>
      </c>
    </row>
    <row r="119" spans="1:16" s="17" customFormat="1" ht="11.25">
      <c r="A119" s="67">
        <v>113</v>
      </c>
      <c r="B119" s="46">
        <v>1</v>
      </c>
      <c r="C119" s="51" t="s">
        <v>251</v>
      </c>
      <c r="D119" s="46">
        <v>1979</v>
      </c>
      <c r="E119" s="46" t="s">
        <v>270</v>
      </c>
      <c r="F119" s="106" t="s">
        <v>5</v>
      </c>
      <c r="G119" s="101"/>
      <c r="H119" s="53"/>
      <c r="I119" s="53"/>
      <c r="J119" s="49">
        <v>0.015868055555555555</v>
      </c>
      <c r="K119" s="49"/>
      <c r="L119" s="49"/>
      <c r="M119" s="49"/>
      <c r="N119" s="92"/>
      <c r="O119" s="95">
        <f t="shared" si="7"/>
        <v>0.015868055555555555</v>
      </c>
      <c r="P119" s="68">
        <f aca="true" t="shared" si="8" ref="P119:P150">O119/1</f>
        <v>0.015868055555555555</v>
      </c>
    </row>
    <row r="120" spans="1:16" s="17" customFormat="1" ht="11.25">
      <c r="A120" s="67">
        <v>114</v>
      </c>
      <c r="B120" s="46">
        <v>1</v>
      </c>
      <c r="C120" s="51" t="s">
        <v>140</v>
      </c>
      <c r="D120" s="46">
        <v>1983</v>
      </c>
      <c r="E120" s="46" t="s">
        <v>269</v>
      </c>
      <c r="F120" s="106" t="s">
        <v>5</v>
      </c>
      <c r="G120" s="101"/>
      <c r="H120" s="53">
        <v>0.015914351851851853</v>
      </c>
      <c r="I120" s="53"/>
      <c r="J120" s="53"/>
      <c r="K120" s="53"/>
      <c r="L120" s="53"/>
      <c r="M120" s="53"/>
      <c r="N120" s="87"/>
      <c r="O120" s="95">
        <f t="shared" si="7"/>
        <v>0.015914351851851853</v>
      </c>
      <c r="P120" s="68">
        <f t="shared" si="8"/>
        <v>0.015914351851851853</v>
      </c>
    </row>
    <row r="121" spans="1:16" s="17" customFormat="1" ht="11.25">
      <c r="A121" s="67">
        <v>115</v>
      </c>
      <c r="B121" s="46">
        <v>1</v>
      </c>
      <c r="C121" s="51" t="s">
        <v>265</v>
      </c>
      <c r="D121" s="46">
        <v>1953</v>
      </c>
      <c r="E121" s="46" t="s">
        <v>272</v>
      </c>
      <c r="F121" s="106" t="s">
        <v>225</v>
      </c>
      <c r="G121" s="101"/>
      <c r="H121" s="53"/>
      <c r="I121" s="53"/>
      <c r="J121" s="53"/>
      <c r="K121" s="53">
        <v>0.016087962962962964</v>
      </c>
      <c r="L121" s="53"/>
      <c r="M121" s="53"/>
      <c r="N121" s="87"/>
      <c r="O121" s="95">
        <f t="shared" si="7"/>
        <v>0.016087962962962964</v>
      </c>
      <c r="P121" s="68">
        <f t="shared" si="8"/>
        <v>0.016087962962962964</v>
      </c>
    </row>
    <row r="122" spans="1:16" s="17" customFormat="1" ht="11.25">
      <c r="A122" s="67">
        <v>116</v>
      </c>
      <c r="B122" s="46">
        <v>1</v>
      </c>
      <c r="C122" s="47" t="s">
        <v>252</v>
      </c>
      <c r="D122" s="45">
        <v>1968</v>
      </c>
      <c r="E122" s="45" t="s">
        <v>271</v>
      </c>
      <c r="F122" s="105" t="s">
        <v>5</v>
      </c>
      <c r="G122" s="101"/>
      <c r="H122" s="53"/>
      <c r="I122" s="53"/>
      <c r="J122" s="49">
        <v>0.01613425925925926</v>
      </c>
      <c r="K122" s="49"/>
      <c r="L122" s="49"/>
      <c r="M122" s="49"/>
      <c r="N122" s="92"/>
      <c r="O122" s="95">
        <f aca="true" t="shared" si="9" ref="O122:O153">G122+H122+I122+J122+K122+L122+M122+N122</f>
        <v>0.01613425925925926</v>
      </c>
      <c r="P122" s="68">
        <f t="shared" si="8"/>
        <v>0.01613425925925926</v>
      </c>
    </row>
    <row r="123" spans="1:16" s="17" customFormat="1" ht="11.25">
      <c r="A123" s="67">
        <v>117</v>
      </c>
      <c r="B123" s="46">
        <v>1</v>
      </c>
      <c r="C123" s="51" t="s">
        <v>143</v>
      </c>
      <c r="D123" s="46"/>
      <c r="E123" s="46"/>
      <c r="F123" s="106" t="s">
        <v>107</v>
      </c>
      <c r="G123" s="101"/>
      <c r="H123" s="53">
        <v>0.01615740740740741</v>
      </c>
      <c r="I123" s="53"/>
      <c r="J123" s="53"/>
      <c r="K123" s="53"/>
      <c r="L123" s="53"/>
      <c r="M123" s="53"/>
      <c r="N123" s="87"/>
      <c r="O123" s="95">
        <f t="shared" si="9"/>
        <v>0.01615740740740741</v>
      </c>
      <c r="P123" s="68">
        <f t="shared" si="8"/>
        <v>0.01615740740740741</v>
      </c>
    </row>
    <row r="124" spans="1:16" s="17" customFormat="1" ht="11.25">
      <c r="A124" s="67">
        <v>118</v>
      </c>
      <c r="B124" s="46">
        <v>1</v>
      </c>
      <c r="C124" s="40" t="s">
        <v>301</v>
      </c>
      <c r="D124" s="44">
        <v>1970</v>
      </c>
      <c r="E124" s="46" t="s">
        <v>270</v>
      </c>
      <c r="F124" s="114" t="s">
        <v>302</v>
      </c>
      <c r="G124" s="101"/>
      <c r="H124" s="53"/>
      <c r="I124" s="53"/>
      <c r="J124" s="53"/>
      <c r="K124" s="53"/>
      <c r="L124" s="53"/>
      <c r="M124" s="53">
        <v>0.016273148148148148</v>
      </c>
      <c r="N124" s="87"/>
      <c r="O124" s="95">
        <f t="shared" si="9"/>
        <v>0.016273148148148148</v>
      </c>
      <c r="P124" s="68">
        <f t="shared" si="8"/>
        <v>0.016273148148148148</v>
      </c>
    </row>
    <row r="125" spans="1:16" s="17" customFormat="1" ht="11.25">
      <c r="A125" s="67">
        <v>119</v>
      </c>
      <c r="B125" s="46">
        <v>1</v>
      </c>
      <c r="C125" s="40" t="s">
        <v>321</v>
      </c>
      <c r="D125" s="44">
        <v>1991</v>
      </c>
      <c r="E125" s="46" t="s">
        <v>269</v>
      </c>
      <c r="F125" s="114" t="s">
        <v>320</v>
      </c>
      <c r="G125" s="101"/>
      <c r="H125" s="53"/>
      <c r="I125" s="53"/>
      <c r="J125" s="53"/>
      <c r="K125" s="53"/>
      <c r="L125" s="53"/>
      <c r="M125" s="53"/>
      <c r="N125" s="87">
        <v>0.01622685185185185</v>
      </c>
      <c r="O125" s="95">
        <f t="shared" si="9"/>
        <v>0.01622685185185185</v>
      </c>
      <c r="P125" s="68">
        <f t="shared" si="8"/>
        <v>0.01622685185185185</v>
      </c>
    </row>
    <row r="126" spans="1:16" s="17" customFormat="1" ht="11.25">
      <c r="A126" s="67">
        <v>120</v>
      </c>
      <c r="B126" s="46">
        <v>1</v>
      </c>
      <c r="C126" s="40" t="s">
        <v>322</v>
      </c>
      <c r="D126" s="44">
        <v>1954</v>
      </c>
      <c r="E126" s="46" t="s">
        <v>272</v>
      </c>
      <c r="F126" s="114" t="s">
        <v>5</v>
      </c>
      <c r="G126" s="101"/>
      <c r="H126" s="53"/>
      <c r="I126" s="53"/>
      <c r="J126" s="53"/>
      <c r="K126" s="53"/>
      <c r="L126" s="53"/>
      <c r="M126" s="53"/>
      <c r="N126" s="87">
        <v>0.016412037037037037</v>
      </c>
      <c r="O126" s="95">
        <f t="shared" si="9"/>
        <v>0.016412037037037037</v>
      </c>
      <c r="P126" s="68">
        <f t="shared" si="8"/>
        <v>0.016412037037037037</v>
      </c>
    </row>
    <row r="127" spans="1:16" s="17" customFormat="1" ht="11.25">
      <c r="A127" s="67">
        <v>121</v>
      </c>
      <c r="B127" s="46">
        <v>1</v>
      </c>
      <c r="C127" s="51" t="s">
        <v>145</v>
      </c>
      <c r="D127" s="46">
        <v>1960</v>
      </c>
      <c r="E127" s="46" t="s">
        <v>271</v>
      </c>
      <c r="F127" s="106" t="s">
        <v>5</v>
      </c>
      <c r="G127" s="101"/>
      <c r="H127" s="53">
        <v>0.01650462962962963</v>
      </c>
      <c r="I127" s="53"/>
      <c r="J127" s="53"/>
      <c r="K127" s="53"/>
      <c r="L127" s="53"/>
      <c r="M127" s="53"/>
      <c r="N127" s="87"/>
      <c r="O127" s="95">
        <f t="shared" si="9"/>
        <v>0.01650462962962963</v>
      </c>
      <c r="P127" s="68">
        <f t="shared" si="8"/>
        <v>0.01650462962962963</v>
      </c>
    </row>
    <row r="128" spans="1:16" s="17" customFormat="1" ht="11.25">
      <c r="A128" s="67">
        <v>122</v>
      </c>
      <c r="B128" s="46">
        <v>1</v>
      </c>
      <c r="C128" s="51" t="s">
        <v>146</v>
      </c>
      <c r="D128" s="46">
        <v>1957</v>
      </c>
      <c r="E128" s="46" t="s">
        <v>272</v>
      </c>
      <c r="F128" s="105" t="s">
        <v>6</v>
      </c>
      <c r="G128" s="101"/>
      <c r="H128" s="53">
        <v>0.016550925925925924</v>
      </c>
      <c r="I128" s="53"/>
      <c r="J128" s="53"/>
      <c r="K128" s="53"/>
      <c r="L128" s="53"/>
      <c r="M128" s="53"/>
      <c r="N128" s="87"/>
      <c r="O128" s="95">
        <f t="shared" si="9"/>
        <v>0.016550925925925924</v>
      </c>
      <c r="P128" s="68">
        <f t="shared" si="8"/>
        <v>0.016550925925925924</v>
      </c>
    </row>
    <row r="129" spans="1:16" s="17" customFormat="1" ht="11.25">
      <c r="A129" s="67">
        <v>123</v>
      </c>
      <c r="B129" s="46">
        <v>1</v>
      </c>
      <c r="C129" s="40" t="s">
        <v>285</v>
      </c>
      <c r="D129" s="46">
        <v>1989</v>
      </c>
      <c r="E129" s="46" t="s">
        <v>269</v>
      </c>
      <c r="F129" s="115" t="s">
        <v>224</v>
      </c>
      <c r="G129" s="101"/>
      <c r="H129" s="53"/>
      <c r="I129" s="53"/>
      <c r="J129" s="53"/>
      <c r="K129" s="53"/>
      <c r="L129" s="53">
        <v>0.016550925925925924</v>
      </c>
      <c r="M129" s="53"/>
      <c r="N129" s="87"/>
      <c r="O129" s="95">
        <f t="shared" si="9"/>
        <v>0.016550925925925924</v>
      </c>
      <c r="P129" s="68">
        <f t="shared" si="8"/>
        <v>0.016550925925925924</v>
      </c>
    </row>
    <row r="130" spans="1:16" s="17" customFormat="1" ht="11.25">
      <c r="A130" s="67">
        <v>124</v>
      </c>
      <c r="B130" s="46">
        <v>1</v>
      </c>
      <c r="C130" s="51" t="s">
        <v>147</v>
      </c>
      <c r="D130" s="46">
        <v>1952</v>
      </c>
      <c r="E130" s="46" t="s">
        <v>272</v>
      </c>
      <c r="F130" s="106" t="s">
        <v>5</v>
      </c>
      <c r="G130" s="101"/>
      <c r="H130" s="53">
        <v>0.01659722222222222</v>
      </c>
      <c r="I130" s="53"/>
      <c r="J130" s="53"/>
      <c r="K130" s="53"/>
      <c r="L130" s="53"/>
      <c r="M130" s="53"/>
      <c r="N130" s="87"/>
      <c r="O130" s="95">
        <f t="shared" si="9"/>
        <v>0.01659722222222222</v>
      </c>
      <c r="P130" s="68">
        <f t="shared" si="8"/>
        <v>0.01659722222222222</v>
      </c>
    </row>
    <row r="131" spans="1:16" s="17" customFormat="1" ht="11.25">
      <c r="A131" s="67">
        <v>125</v>
      </c>
      <c r="B131" s="46">
        <v>1</v>
      </c>
      <c r="C131" s="51" t="s">
        <v>148</v>
      </c>
      <c r="D131" s="46"/>
      <c r="E131" s="46"/>
      <c r="F131" s="106" t="s">
        <v>5</v>
      </c>
      <c r="G131" s="101"/>
      <c r="H131" s="53">
        <v>0.016631944444444446</v>
      </c>
      <c r="I131" s="53"/>
      <c r="J131" s="53"/>
      <c r="K131" s="53"/>
      <c r="L131" s="53"/>
      <c r="M131" s="53"/>
      <c r="N131" s="87"/>
      <c r="O131" s="95">
        <f t="shared" si="9"/>
        <v>0.016631944444444446</v>
      </c>
      <c r="P131" s="68">
        <f t="shared" si="8"/>
        <v>0.016631944444444446</v>
      </c>
    </row>
    <row r="132" spans="1:16" s="17" customFormat="1" ht="11.25">
      <c r="A132" s="67">
        <v>126</v>
      </c>
      <c r="B132" s="46">
        <v>1</v>
      </c>
      <c r="C132" s="51" t="s">
        <v>150</v>
      </c>
      <c r="D132" s="46">
        <v>1981</v>
      </c>
      <c r="E132" s="46" t="s">
        <v>269</v>
      </c>
      <c r="F132" s="106" t="s">
        <v>104</v>
      </c>
      <c r="G132" s="101"/>
      <c r="H132" s="53">
        <v>0.016689814814814817</v>
      </c>
      <c r="I132" s="53"/>
      <c r="J132" s="53"/>
      <c r="K132" s="53"/>
      <c r="L132" s="53"/>
      <c r="M132" s="53"/>
      <c r="N132" s="87"/>
      <c r="O132" s="95">
        <f t="shared" si="9"/>
        <v>0.016689814814814817</v>
      </c>
      <c r="P132" s="68">
        <f t="shared" si="8"/>
        <v>0.016689814814814817</v>
      </c>
    </row>
    <row r="133" spans="1:16" s="17" customFormat="1" ht="11.25">
      <c r="A133" s="67">
        <v>127</v>
      </c>
      <c r="B133" s="46">
        <v>1</v>
      </c>
      <c r="C133" s="51" t="s">
        <v>151</v>
      </c>
      <c r="D133" s="46"/>
      <c r="E133" s="46"/>
      <c r="F133" s="106" t="s">
        <v>214</v>
      </c>
      <c r="G133" s="101"/>
      <c r="H133" s="53">
        <v>0.01695601851851852</v>
      </c>
      <c r="I133" s="53"/>
      <c r="J133" s="53"/>
      <c r="K133" s="53"/>
      <c r="L133" s="53"/>
      <c r="M133" s="53"/>
      <c r="N133" s="87"/>
      <c r="O133" s="95">
        <f t="shared" si="9"/>
        <v>0.01695601851851852</v>
      </c>
      <c r="P133" s="68">
        <f t="shared" si="8"/>
        <v>0.01695601851851852</v>
      </c>
    </row>
    <row r="134" spans="1:16" s="17" customFormat="1" ht="11.25">
      <c r="A134" s="67">
        <v>128</v>
      </c>
      <c r="B134" s="46">
        <v>1</v>
      </c>
      <c r="C134" s="51" t="s">
        <v>152</v>
      </c>
      <c r="D134" s="46">
        <v>1942</v>
      </c>
      <c r="E134" s="46" t="s">
        <v>275</v>
      </c>
      <c r="F134" s="106" t="s">
        <v>211</v>
      </c>
      <c r="G134" s="101"/>
      <c r="H134" s="53">
        <v>0.01702546296296296</v>
      </c>
      <c r="I134" s="53"/>
      <c r="J134" s="53"/>
      <c r="K134" s="53"/>
      <c r="L134" s="53"/>
      <c r="M134" s="53"/>
      <c r="N134" s="87"/>
      <c r="O134" s="95">
        <f t="shared" si="9"/>
        <v>0.01702546296296296</v>
      </c>
      <c r="P134" s="68">
        <f t="shared" si="8"/>
        <v>0.01702546296296296</v>
      </c>
    </row>
    <row r="135" spans="1:16" s="17" customFormat="1" ht="11.25">
      <c r="A135" s="67">
        <v>129</v>
      </c>
      <c r="B135" s="46">
        <v>1</v>
      </c>
      <c r="C135" s="40" t="s">
        <v>304</v>
      </c>
      <c r="D135" s="44">
        <v>1987</v>
      </c>
      <c r="E135" s="46" t="s">
        <v>269</v>
      </c>
      <c r="F135" s="114" t="s">
        <v>224</v>
      </c>
      <c r="G135" s="101"/>
      <c r="H135" s="53"/>
      <c r="I135" s="53"/>
      <c r="J135" s="53"/>
      <c r="K135" s="53"/>
      <c r="L135" s="53"/>
      <c r="M135" s="53">
        <v>0.017233796296296296</v>
      </c>
      <c r="N135" s="87"/>
      <c r="O135" s="95">
        <f t="shared" si="9"/>
        <v>0.017233796296296296</v>
      </c>
      <c r="P135" s="68">
        <f t="shared" si="8"/>
        <v>0.017233796296296296</v>
      </c>
    </row>
    <row r="136" spans="1:16" s="17" customFormat="1" ht="11.25">
      <c r="A136" s="67">
        <v>130</v>
      </c>
      <c r="B136" s="46">
        <v>1</v>
      </c>
      <c r="C136" s="51" t="s">
        <v>154</v>
      </c>
      <c r="D136" s="46">
        <v>1946</v>
      </c>
      <c r="E136" s="46" t="s">
        <v>275</v>
      </c>
      <c r="F136" s="106" t="s">
        <v>213</v>
      </c>
      <c r="G136" s="101"/>
      <c r="H136" s="53">
        <v>0.017256944444444446</v>
      </c>
      <c r="I136" s="53"/>
      <c r="J136" s="53"/>
      <c r="K136" s="53"/>
      <c r="L136" s="53"/>
      <c r="M136" s="53"/>
      <c r="N136" s="87"/>
      <c r="O136" s="95">
        <f t="shared" si="9"/>
        <v>0.017256944444444446</v>
      </c>
      <c r="P136" s="68">
        <f t="shared" si="8"/>
        <v>0.017256944444444446</v>
      </c>
    </row>
    <row r="137" spans="1:16" s="17" customFormat="1" ht="11.25">
      <c r="A137" s="67">
        <v>131</v>
      </c>
      <c r="B137" s="46">
        <v>1</v>
      </c>
      <c r="C137" s="40" t="s">
        <v>305</v>
      </c>
      <c r="D137" s="44">
        <v>1973</v>
      </c>
      <c r="E137" s="46" t="s">
        <v>270</v>
      </c>
      <c r="F137" s="114" t="s">
        <v>5</v>
      </c>
      <c r="G137" s="101"/>
      <c r="H137" s="53"/>
      <c r="I137" s="53"/>
      <c r="J137" s="53"/>
      <c r="K137" s="53"/>
      <c r="L137" s="53"/>
      <c r="M137" s="53">
        <v>0.017407407407407406</v>
      </c>
      <c r="N137" s="87"/>
      <c r="O137" s="95">
        <f t="shared" si="9"/>
        <v>0.017407407407407406</v>
      </c>
      <c r="P137" s="68">
        <f t="shared" si="8"/>
        <v>0.017407407407407406</v>
      </c>
    </row>
    <row r="138" spans="1:16" s="17" customFormat="1" ht="12.75" customHeight="1">
      <c r="A138" s="67">
        <v>132</v>
      </c>
      <c r="B138" s="46">
        <v>1</v>
      </c>
      <c r="C138" s="51" t="s">
        <v>155</v>
      </c>
      <c r="D138" s="46"/>
      <c r="E138" s="46"/>
      <c r="F138" s="106" t="s">
        <v>227</v>
      </c>
      <c r="G138" s="101"/>
      <c r="H138" s="53">
        <v>0.01752314814814815</v>
      </c>
      <c r="I138" s="53"/>
      <c r="J138" s="53"/>
      <c r="K138" s="53"/>
      <c r="L138" s="53"/>
      <c r="M138" s="53"/>
      <c r="N138" s="87"/>
      <c r="O138" s="95">
        <f t="shared" si="9"/>
        <v>0.01752314814814815</v>
      </c>
      <c r="P138" s="68">
        <f t="shared" si="8"/>
        <v>0.01752314814814815</v>
      </c>
    </row>
    <row r="139" spans="1:16" s="17" customFormat="1" ht="12" customHeight="1">
      <c r="A139" s="67">
        <v>133</v>
      </c>
      <c r="B139" s="46">
        <v>1</v>
      </c>
      <c r="C139" s="51" t="s">
        <v>156</v>
      </c>
      <c r="D139" s="46"/>
      <c r="E139" s="46"/>
      <c r="F139" s="106" t="s">
        <v>227</v>
      </c>
      <c r="G139" s="101"/>
      <c r="H139" s="53">
        <v>0.017534722222222222</v>
      </c>
      <c r="I139" s="53"/>
      <c r="J139" s="53"/>
      <c r="K139" s="53"/>
      <c r="L139" s="53"/>
      <c r="M139" s="53"/>
      <c r="N139" s="87"/>
      <c r="O139" s="95">
        <f t="shared" si="9"/>
        <v>0.017534722222222222</v>
      </c>
      <c r="P139" s="68">
        <f t="shared" si="8"/>
        <v>0.017534722222222222</v>
      </c>
    </row>
    <row r="140" spans="1:16" s="17" customFormat="1" ht="12" customHeight="1">
      <c r="A140" s="67">
        <v>134</v>
      </c>
      <c r="B140" s="46">
        <v>1</v>
      </c>
      <c r="C140" s="40" t="s">
        <v>287</v>
      </c>
      <c r="D140" s="46">
        <v>1994</v>
      </c>
      <c r="E140" s="46" t="s">
        <v>269</v>
      </c>
      <c r="F140" s="111" t="s">
        <v>224</v>
      </c>
      <c r="G140" s="101"/>
      <c r="H140" s="53"/>
      <c r="I140" s="53"/>
      <c r="J140" s="53"/>
      <c r="K140" s="53"/>
      <c r="L140" s="53">
        <v>0.017592592592592594</v>
      </c>
      <c r="M140" s="53"/>
      <c r="N140" s="87"/>
      <c r="O140" s="95">
        <f t="shared" si="9"/>
        <v>0.017592592592592594</v>
      </c>
      <c r="P140" s="68">
        <f t="shared" si="8"/>
        <v>0.017592592592592594</v>
      </c>
    </row>
    <row r="141" spans="1:16" s="17" customFormat="1" ht="11.25">
      <c r="A141" s="67">
        <v>135</v>
      </c>
      <c r="B141" s="46">
        <v>1</v>
      </c>
      <c r="C141" s="54" t="s">
        <v>244</v>
      </c>
      <c r="D141" s="46">
        <v>1990</v>
      </c>
      <c r="E141" s="46" t="s">
        <v>269</v>
      </c>
      <c r="F141" s="106" t="s">
        <v>225</v>
      </c>
      <c r="G141" s="101"/>
      <c r="H141" s="53"/>
      <c r="I141" s="53">
        <v>0.017604166666666667</v>
      </c>
      <c r="J141" s="53"/>
      <c r="K141" s="53"/>
      <c r="L141" s="53"/>
      <c r="M141" s="53"/>
      <c r="N141" s="87"/>
      <c r="O141" s="95">
        <f t="shared" si="9"/>
        <v>0.017604166666666667</v>
      </c>
      <c r="P141" s="68">
        <f t="shared" si="8"/>
        <v>0.017604166666666667</v>
      </c>
    </row>
    <row r="142" spans="1:16" s="17" customFormat="1" ht="11.25">
      <c r="A142" s="67">
        <v>136</v>
      </c>
      <c r="B142" s="46">
        <v>1</v>
      </c>
      <c r="C142" s="40" t="s">
        <v>323</v>
      </c>
      <c r="D142" s="46">
        <v>1973</v>
      </c>
      <c r="E142" s="46" t="s">
        <v>270</v>
      </c>
      <c r="F142" s="106" t="s">
        <v>5</v>
      </c>
      <c r="G142" s="101"/>
      <c r="H142" s="53"/>
      <c r="I142" s="53"/>
      <c r="J142" s="53"/>
      <c r="K142" s="53"/>
      <c r="L142" s="53"/>
      <c r="M142" s="53"/>
      <c r="N142" s="87">
        <v>0.017881944444444443</v>
      </c>
      <c r="O142" s="95">
        <f t="shared" si="9"/>
        <v>0.017881944444444443</v>
      </c>
      <c r="P142" s="68">
        <f t="shared" si="8"/>
        <v>0.017881944444444443</v>
      </c>
    </row>
    <row r="143" spans="1:16" s="17" customFormat="1" ht="11.25">
      <c r="A143" s="67">
        <v>137</v>
      </c>
      <c r="B143" s="46">
        <v>1</v>
      </c>
      <c r="C143" s="40" t="s">
        <v>288</v>
      </c>
      <c r="D143" s="46">
        <v>1982</v>
      </c>
      <c r="E143" s="46" t="s">
        <v>269</v>
      </c>
      <c r="F143" s="106" t="s">
        <v>289</v>
      </c>
      <c r="G143" s="101"/>
      <c r="H143" s="53"/>
      <c r="I143" s="53"/>
      <c r="J143" s="53"/>
      <c r="K143" s="53"/>
      <c r="L143" s="53">
        <v>0.017951388888888888</v>
      </c>
      <c r="M143" s="53"/>
      <c r="N143" s="87"/>
      <c r="O143" s="95">
        <f t="shared" si="9"/>
        <v>0.017951388888888888</v>
      </c>
      <c r="P143" s="68">
        <f t="shared" si="8"/>
        <v>0.017951388888888888</v>
      </c>
    </row>
    <row r="144" spans="1:16" s="17" customFormat="1" ht="11.25">
      <c r="A144" s="67">
        <v>138</v>
      </c>
      <c r="B144" s="46">
        <v>1</v>
      </c>
      <c r="C144" s="51" t="s">
        <v>158</v>
      </c>
      <c r="D144" s="46">
        <v>1991</v>
      </c>
      <c r="E144" s="46" t="s">
        <v>269</v>
      </c>
      <c r="F144" s="106" t="s">
        <v>212</v>
      </c>
      <c r="G144" s="101"/>
      <c r="H144" s="53">
        <v>0.017974537037037035</v>
      </c>
      <c r="I144" s="53"/>
      <c r="J144" s="53"/>
      <c r="K144" s="53"/>
      <c r="L144" s="53"/>
      <c r="M144" s="53"/>
      <c r="N144" s="87"/>
      <c r="O144" s="95">
        <f t="shared" si="9"/>
        <v>0.017974537037037035</v>
      </c>
      <c r="P144" s="68">
        <f t="shared" si="8"/>
        <v>0.017974537037037035</v>
      </c>
    </row>
    <row r="145" spans="1:16" s="17" customFormat="1" ht="11.25">
      <c r="A145" s="67">
        <v>139</v>
      </c>
      <c r="B145" s="46">
        <v>1</v>
      </c>
      <c r="C145" s="51" t="s">
        <v>159</v>
      </c>
      <c r="D145" s="46">
        <v>1960</v>
      </c>
      <c r="E145" s="46" t="s">
        <v>271</v>
      </c>
      <c r="F145" s="105" t="s">
        <v>6</v>
      </c>
      <c r="G145" s="101"/>
      <c r="H145" s="53">
        <v>0.018043981481481484</v>
      </c>
      <c r="I145" s="53"/>
      <c r="J145" s="53"/>
      <c r="K145" s="53"/>
      <c r="L145" s="53"/>
      <c r="M145" s="53"/>
      <c r="N145" s="87"/>
      <c r="O145" s="95">
        <f t="shared" si="9"/>
        <v>0.018043981481481484</v>
      </c>
      <c r="P145" s="68">
        <f t="shared" si="8"/>
        <v>0.018043981481481484</v>
      </c>
    </row>
    <row r="146" spans="1:16" s="17" customFormat="1" ht="11.25">
      <c r="A146" s="67">
        <v>140</v>
      </c>
      <c r="B146" s="46">
        <v>1</v>
      </c>
      <c r="C146" s="51" t="s">
        <v>160</v>
      </c>
      <c r="D146" s="46">
        <v>1955</v>
      </c>
      <c r="E146" s="46" t="s">
        <v>272</v>
      </c>
      <c r="F146" s="106" t="s">
        <v>211</v>
      </c>
      <c r="G146" s="101"/>
      <c r="H146" s="53">
        <v>0.018090277777777778</v>
      </c>
      <c r="I146" s="53"/>
      <c r="J146" s="53"/>
      <c r="K146" s="53"/>
      <c r="L146" s="53"/>
      <c r="M146" s="53"/>
      <c r="N146" s="87"/>
      <c r="O146" s="95">
        <f t="shared" si="9"/>
        <v>0.018090277777777778</v>
      </c>
      <c r="P146" s="68">
        <f t="shared" si="8"/>
        <v>0.018090277777777778</v>
      </c>
    </row>
    <row r="147" spans="1:16" s="17" customFormat="1" ht="11.25">
      <c r="A147" s="67">
        <v>141</v>
      </c>
      <c r="B147" s="46">
        <v>1</v>
      </c>
      <c r="C147" s="40" t="s">
        <v>290</v>
      </c>
      <c r="D147" s="46">
        <v>1983</v>
      </c>
      <c r="E147" s="46" t="s">
        <v>269</v>
      </c>
      <c r="F147" s="106" t="s">
        <v>5</v>
      </c>
      <c r="G147" s="101"/>
      <c r="H147" s="53"/>
      <c r="I147" s="53"/>
      <c r="J147" s="53"/>
      <c r="K147" s="53"/>
      <c r="L147" s="53">
        <v>0.018136574074074072</v>
      </c>
      <c r="M147" s="53"/>
      <c r="N147" s="87"/>
      <c r="O147" s="95">
        <f t="shared" si="9"/>
        <v>0.018136574074074072</v>
      </c>
      <c r="P147" s="68">
        <f t="shared" si="8"/>
        <v>0.018136574074074072</v>
      </c>
    </row>
    <row r="148" spans="1:16" s="17" customFormat="1" ht="11.25">
      <c r="A148" s="67">
        <v>142</v>
      </c>
      <c r="B148" s="46">
        <v>1</v>
      </c>
      <c r="C148" s="51" t="s">
        <v>161</v>
      </c>
      <c r="D148" s="46"/>
      <c r="E148" s="46"/>
      <c r="F148" s="106" t="s">
        <v>5</v>
      </c>
      <c r="G148" s="101"/>
      <c r="H148" s="53">
        <v>0.018275462962962962</v>
      </c>
      <c r="I148" s="53"/>
      <c r="J148" s="53"/>
      <c r="K148" s="53"/>
      <c r="L148" s="53"/>
      <c r="M148" s="53"/>
      <c r="N148" s="87"/>
      <c r="O148" s="95">
        <f t="shared" si="9"/>
        <v>0.018275462962962962</v>
      </c>
      <c r="P148" s="68">
        <f t="shared" si="8"/>
        <v>0.018275462962962962</v>
      </c>
    </row>
    <row r="149" spans="1:16" s="17" customFormat="1" ht="11.25">
      <c r="A149" s="67">
        <v>143</v>
      </c>
      <c r="B149" s="46">
        <v>1</v>
      </c>
      <c r="C149" s="51" t="s">
        <v>162</v>
      </c>
      <c r="D149" s="46">
        <v>1998</v>
      </c>
      <c r="E149" s="46" t="s">
        <v>269</v>
      </c>
      <c r="F149" s="106" t="s">
        <v>209</v>
      </c>
      <c r="G149" s="101"/>
      <c r="H149" s="53">
        <v>0.018298611111111113</v>
      </c>
      <c r="I149" s="53"/>
      <c r="J149" s="53"/>
      <c r="K149" s="53"/>
      <c r="L149" s="53"/>
      <c r="M149" s="53"/>
      <c r="N149" s="87"/>
      <c r="O149" s="95">
        <f t="shared" si="9"/>
        <v>0.018298611111111113</v>
      </c>
      <c r="P149" s="68">
        <f t="shared" si="8"/>
        <v>0.018298611111111113</v>
      </c>
    </row>
    <row r="150" spans="1:16" s="17" customFormat="1" ht="11.25">
      <c r="A150" s="67">
        <v>144</v>
      </c>
      <c r="B150" s="46">
        <v>1</v>
      </c>
      <c r="C150" s="40" t="s">
        <v>291</v>
      </c>
      <c r="D150" s="46">
        <v>1997</v>
      </c>
      <c r="E150" s="46" t="s">
        <v>269</v>
      </c>
      <c r="F150" s="111" t="s">
        <v>224</v>
      </c>
      <c r="G150" s="101"/>
      <c r="H150" s="53"/>
      <c r="I150" s="53"/>
      <c r="J150" s="53"/>
      <c r="K150" s="53"/>
      <c r="L150" s="53">
        <v>0.01832175925925926</v>
      </c>
      <c r="M150" s="53"/>
      <c r="N150" s="87"/>
      <c r="O150" s="95">
        <f t="shared" si="9"/>
        <v>0.01832175925925926</v>
      </c>
      <c r="P150" s="68">
        <f t="shared" si="8"/>
        <v>0.01832175925925926</v>
      </c>
    </row>
    <row r="151" spans="1:16" s="17" customFormat="1" ht="11.25">
      <c r="A151" s="67">
        <v>145</v>
      </c>
      <c r="B151" s="46">
        <v>1</v>
      </c>
      <c r="C151" s="51" t="s">
        <v>164</v>
      </c>
      <c r="D151" s="46">
        <v>1955</v>
      </c>
      <c r="E151" s="46" t="s">
        <v>272</v>
      </c>
      <c r="F151" s="106" t="s">
        <v>107</v>
      </c>
      <c r="G151" s="101"/>
      <c r="H151" s="53">
        <v>0.018460648148148146</v>
      </c>
      <c r="I151" s="53"/>
      <c r="J151" s="53"/>
      <c r="K151" s="53"/>
      <c r="L151" s="53"/>
      <c r="M151" s="53"/>
      <c r="N151" s="87"/>
      <c r="O151" s="95">
        <f t="shared" si="9"/>
        <v>0.018460648148148146</v>
      </c>
      <c r="P151" s="68">
        <f aca="true" t="shared" si="10" ref="P151:P182">O151/1</f>
        <v>0.018460648148148146</v>
      </c>
    </row>
    <row r="152" spans="1:16" s="17" customFormat="1" ht="11.25">
      <c r="A152" s="67">
        <v>146</v>
      </c>
      <c r="B152" s="46">
        <v>1</v>
      </c>
      <c r="C152" s="51" t="s">
        <v>165</v>
      </c>
      <c r="D152" s="46"/>
      <c r="E152" s="46"/>
      <c r="F152" s="106" t="s">
        <v>107</v>
      </c>
      <c r="G152" s="101"/>
      <c r="H152" s="53">
        <v>0.018460648148148146</v>
      </c>
      <c r="I152" s="53"/>
      <c r="J152" s="53"/>
      <c r="K152" s="53"/>
      <c r="L152" s="53"/>
      <c r="M152" s="53"/>
      <c r="N152" s="87"/>
      <c r="O152" s="95">
        <f t="shared" si="9"/>
        <v>0.018460648148148146</v>
      </c>
      <c r="P152" s="68">
        <f t="shared" si="10"/>
        <v>0.018460648148148146</v>
      </c>
    </row>
    <row r="153" spans="1:16" s="17" customFormat="1" ht="11.25">
      <c r="A153" s="67">
        <v>147</v>
      </c>
      <c r="B153" s="46">
        <v>1</v>
      </c>
      <c r="C153" s="36" t="s">
        <v>306</v>
      </c>
      <c r="D153" s="44">
        <v>1944</v>
      </c>
      <c r="E153" s="46" t="s">
        <v>275</v>
      </c>
      <c r="F153" s="114" t="s">
        <v>5</v>
      </c>
      <c r="G153" s="101"/>
      <c r="H153" s="53"/>
      <c r="I153" s="53"/>
      <c r="J153" s="53"/>
      <c r="K153" s="53"/>
      <c r="L153" s="53"/>
      <c r="M153" s="53">
        <v>0.018483796296296297</v>
      </c>
      <c r="N153" s="87"/>
      <c r="O153" s="95">
        <f t="shared" si="9"/>
        <v>0.018483796296296297</v>
      </c>
      <c r="P153" s="68">
        <f t="shared" si="10"/>
        <v>0.018483796296296297</v>
      </c>
    </row>
    <row r="154" spans="1:16" s="17" customFormat="1" ht="11.25">
      <c r="A154" s="67">
        <v>148</v>
      </c>
      <c r="B154" s="46">
        <v>1</v>
      </c>
      <c r="C154" s="36" t="s">
        <v>307</v>
      </c>
      <c r="D154" s="44">
        <v>1976</v>
      </c>
      <c r="E154" s="46" t="s">
        <v>270</v>
      </c>
      <c r="F154" s="114" t="s">
        <v>5</v>
      </c>
      <c r="G154" s="101"/>
      <c r="H154" s="53"/>
      <c r="I154" s="53"/>
      <c r="J154" s="53"/>
      <c r="K154" s="53"/>
      <c r="L154" s="53"/>
      <c r="M154" s="53">
        <v>0.01849537037037037</v>
      </c>
      <c r="N154" s="87"/>
      <c r="O154" s="95">
        <f aca="true" t="shared" si="11" ref="O154:O185">G154+H154+I154+J154+K154+L154+M154+N154</f>
        <v>0.01849537037037037</v>
      </c>
      <c r="P154" s="68">
        <f t="shared" si="10"/>
        <v>0.01849537037037037</v>
      </c>
    </row>
    <row r="155" spans="1:16" s="17" customFormat="1" ht="11.25">
      <c r="A155" s="67">
        <v>149</v>
      </c>
      <c r="B155" s="46">
        <v>1</v>
      </c>
      <c r="C155" s="51" t="s">
        <v>166</v>
      </c>
      <c r="D155" s="46"/>
      <c r="E155" s="46"/>
      <c r="F155" s="106" t="s">
        <v>210</v>
      </c>
      <c r="G155" s="101"/>
      <c r="H155" s="53">
        <v>0.018530092592592595</v>
      </c>
      <c r="I155" s="53"/>
      <c r="J155" s="53"/>
      <c r="K155" s="53"/>
      <c r="L155" s="53"/>
      <c r="M155" s="53"/>
      <c r="N155" s="87"/>
      <c r="O155" s="95">
        <f t="shared" si="11"/>
        <v>0.018530092592592595</v>
      </c>
      <c r="P155" s="68">
        <f t="shared" si="10"/>
        <v>0.018530092592592595</v>
      </c>
    </row>
    <row r="156" spans="1:16" s="17" customFormat="1" ht="11.25">
      <c r="A156" s="67">
        <v>150</v>
      </c>
      <c r="B156" s="46">
        <v>1</v>
      </c>
      <c r="C156" s="51" t="s">
        <v>167</v>
      </c>
      <c r="D156" s="46"/>
      <c r="E156" s="46"/>
      <c r="F156" s="106" t="s">
        <v>5</v>
      </c>
      <c r="G156" s="101"/>
      <c r="H156" s="53">
        <v>0.018599537037037036</v>
      </c>
      <c r="I156" s="53"/>
      <c r="J156" s="53"/>
      <c r="K156" s="53"/>
      <c r="L156" s="53"/>
      <c r="M156" s="53"/>
      <c r="N156" s="87"/>
      <c r="O156" s="95">
        <f t="shared" si="11"/>
        <v>0.018599537037037036</v>
      </c>
      <c r="P156" s="68">
        <f t="shared" si="10"/>
        <v>0.018599537037037036</v>
      </c>
    </row>
    <row r="157" spans="1:16" s="17" customFormat="1" ht="11.25">
      <c r="A157" s="67">
        <v>151</v>
      </c>
      <c r="B157" s="46">
        <v>1</v>
      </c>
      <c r="C157" s="51" t="s">
        <v>168</v>
      </c>
      <c r="D157" s="46"/>
      <c r="E157" s="46"/>
      <c r="F157" s="106" t="s">
        <v>5</v>
      </c>
      <c r="G157" s="101"/>
      <c r="H157" s="53">
        <v>0.018703703703703705</v>
      </c>
      <c r="I157" s="53"/>
      <c r="J157" s="53"/>
      <c r="K157" s="53"/>
      <c r="L157" s="53"/>
      <c r="M157" s="53"/>
      <c r="N157" s="87"/>
      <c r="O157" s="95">
        <f t="shared" si="11"/>
        <v>0.018703703703703705</v>
      </c>
      <c r="P157" s="68">
        <f t="shared" si="10"/>
        <v>0.018703703703703705</v>
      </c>
    </row>
    <row r="158" spans="1:16" s="17" customFormat="1" ht="11.25">
      <c r="A158" s="67">
        <v>152</v>
      </c>
      <c r="B158" s="46">
        <v>1</v>
      </c>
      <c r="C158" s="51" t="s">
        <v>169</v>
      </c>
      <c r="D158" s="46">
        <v>1968</v>
      </c>
      <c r="E158" s="46" t="s">
        <v>271</v>
      </c>
      <c r="F158" s="106" t="s">
        <v>209</v>
      </c>
      <c r="G158" s="101"/>
      <c r="H158" s="53">
        <v>0.018784722222222223</v>
      </c>
      <c r="I158" s="53"/>
      <c r="J158" s="53"/>
      <c r="K158" s="53"/>
      <c r="L158" s="53"/>
      <c r="M158" s="53"/>
      <c r="N158" s="87"/>
      <c r="O158" s="95">
        <f t="shared" si="11"/>
        <v>0.018784722222222223</v>
      </c>
      <c r="P158" s="68">
        <f t="shared" si="10"/>
        <v>0.018784722222222223</v>
      </c>
    </row>
    <row r="159" spans="1:16" s="17" customFormat="1" ht="11.25">
      <c r="A159" s="67">
        <v>153</v>
      </c>
      <c r="B159" s="46">
        <v>1</v>
      </c>
      <c r="C159" s="51" t="s">
        <v>170</v>
      </c>
      <c r="D159" s="46"/>
      <c r="E159" s="46"/>
      <c r="F159" s="106" t="s">
        <v>104</v>
      </c>
      <c r="G159" s="101"/>
      <c r="H159" s="53">
        <v>0.01894675925925926</v>
      </c>
      <c r="I159" s="53"/>
      <c r="J159" s="53"/>
      <c r="K159" s="53"/>
      <c r="L159" s="53"/>
      <c r="M159" s="53"/>
      <c r="N159" s="87"/>
      <c r="O159" s="95">
        <f t="shared" si="11"/>
        <v>0.01894675925925926</v>
      </c>
      <c r="P159" s="68">
        <f t="shared" si="10"/>
        <v>0.01894675925925926</v>
      </c>
    </row>
    <row r="160" spans="1:16" s="17" customFormat="1" ht="11.25">
      <c r="A160" s="67">
        <v>154</v>
      </c>
      <c r="B160" s="46">
        <v>1</v>
      </c>
      <c r="C160" s="51" t="s">
        <v>262</v>
      </c>
      <c r="D160" s="46">
        <v>1965</v>
      </c>
      <c r="E160" s="46" t="s">
        <v>271</v>
      </c>
      <c r="F160" s="106" t="s">
        <v>5</v>
      </c>
      <c r="G160" s="101"/>
      <c r="H160" s="53"/>
      <c r="I160" s="53"/>
      <c r="J160" s="53"/>
      <c r="K160" s="53">
        <v>0.01894675925925926</v>
      </c>
      <c r="L160" s="53"/>
      <c r="M160" s="53"/>
      <c r="N160" s="87"/>
      <c r="O160" s="95">
        <f t="shared" si="11"/>
        <v>0.01894675925925926</v>
      </c>
      <c r="P160" s="68">
        <f t="shared" si="10"/>
        <v>0.01894675925925926</v>
      </c>
    </row>
    <row r="161" spans="1:16" s="17" customFormat="1" ht="11.25">
      <c r="A161" s="67">
        <v>155</v>
      </c>
      <c r="B161" s="46">
        <v>1</v>
      </c>
      <c r="C161" s="51" t="s">
        <v>171</v>
      </c>
      <c r="D161" s="46"/>
      <c r="E161" s="46"/>
      <c r="F161" s="106" t="s">
        <v>5</v>
      </c>
      <c r="G161" s="101"/>
      <c r="H161" s="53">
        <v>0.019016203703703705</v>
      </c>
      <c r="I161" s="53"/>
      <c r="J161" s="53"/>
      <c r="K161" s="53"/>
      <c r="L161" s="53"/>
      <c r="M161" s="53"/>
      <c r="N161" s="87"/>
      <c r="O161" s="95">
        <f t="shared" si="11"/>
        <v>0.019016203703703705</v>
      </c>
      <c r="P161" s="68">
        <f t="shared" si="10"/>
        <v>0.019016203703703705</v>
      </c>
    </row>
    <row r="162" spans="1:16" s="17" customFormat="1" ht="11.25">
      <c r="A162" s="67">
        <v>156</v>
      </c>
      <c r="B162" s="46">
        <v>1</v>
      </c>
      <c r="C162" s="51" t="s">
        <v>254</v>
      </c>
      <c r="D162" s="46">
        <v>1953</v>
      </c>
      <c r="E162" s="46" t="s">
        <v>272</v>
      </c>
      <c r="F162" s="106" t="s">
        <v>5</v>
      </c>
      <c r="G162" s="101"/>
      <c r="H162" s="53"/>
      <c r="I162" s="53"/>
      <c r="J162" s="49">
        <v>0.019039351851851852</v>
      </c>
      <c r="K162" s="49"/>
      <c r="L162" s="49"/>
      <c r="M162" s="49"/>
      <c r="N162" s="92"/>
      <c r="O162" s="95">
        <f t="shared" si="11"/>
        <v>0.019039351851851852</v>
      </c>
      <c r="P162" s="68">
        <f t="shared" si="10"/>
        <v>0.019039351851851852</v>
      </c>
    </row>
    <row r="163" spans="1:16" s="17" customFormat="1" ht="13.5" customHeight="1">
      <c r="A163" s="67">
        <v>157</v>
      </c>
      <c r="B163" s="46">
        <v>1</v>
      </c>
      <c r="C163" s="51" t="s">
        <v>172</v>
      </c>
      <c r="D163" s="46"/>
      <c r="E163" s="46"/>
      <c r="F163" s="106" t="s">
        <v>227</v>
      </c>
      <c r="G163" s="101"/>
      <c r="H163" s="53">
        <v>0.01909722222222222</v>
      </c>
      <c r="I163" s="53"/>
      <c r="J163" s="53"/>
      <c r="K163" s="53"/>
      <c r="L163" s="53"/>
      <c r="M163" s="53"/>
      <c r="N163" s="87"/>
      <c r="O163" s="95">
        <f t="shared" si="11"/>
        <v>0.01909722222222222</v>
      </c>
      <c r="P163" s="68">
        <f t="shared" si="10"/>
        <v>0.01909722222222222</v>
      </c>
    </row>
    <row r="164" spans="1:16" s="17" customFormat="1" ht="11.25">
      <c r="A164" s="67">
        <v>158</v>
      </c>
      <c r="B164" s="46">
        <v>1</v>
      </c>
      <c r="C164" s="51" t="s">
        <v>173</v>
      </c>
      <c r="D164" s="46"/>
      <c r="E164" s="46"/>
      <c r="F164" s="106" t="s">
        <v>5</v>
      </c>
      <c r="G164" s="101"/>
      <c r="H164" s="53">
        <v>0.019143518518518518</v>
      </c>
      <c r="I164" s="53"/>
      <c r="J164" s="53"/>
      <c r="K164" s="53"/>
      <c r="L164" s="53"/>
      <c r="M164" s="53"/>
      <c r="N164" s="87"/>
      <c r="O164" s="95">
        <f t="shared" si="11"/>
        <v>0.019143518518518518</v>
      </c>
      <c r="P164" s="68">
        <f t="shared" si="10"/>
        <v>0.019143518518518518</v>
      </c>
    </row>
    <row r="165" spans="1:16" s="17" customFormat="1" ht="11.25">
      <c r="A165" s="67">
        <v>159</v>
      </c>
      <c r="B165" s="46">
        <v>1</v>
      </c>
      <c r="C165" s="51" t="s">
        <v>174</v>
      </c>
      <c r="D165" s="46"/>
      <c r="E165" s="46"/>
      <c r="F165" s="106" t="s">
        <v>5</v>
      </c>
      <c r="G165" s="101"/>
      <c r="H165" s="53">
        <v>0.01923611111111111</v>
      </c>
      <c r="I165" s="53"/>
      <c r="J165" s="53"/>
      <c r="K165" s="53"/>
      <c r="L165" s="53"/>
      <c r="M165" s="53"/>
      <c r="N165" s="87"/>
      <c r="O165" s="95">
        <f t="shared" si="11"/>
        <v>0.01923611111111111</v>
      </c>
      <c r="P165" s="68">
        <f t="shared" si="10"/>
        <v>0.01923611111111111</v>
      </c>
    </row>
    <row r="166" spans="1:16" ht="11.25">
      <c r="A166" s="67">
        <v>160</v>
      </c>
      <c r="B166" s="46">
        <v>1</v>
      </c>
      <c r="C166" s="47" t="s">
        <v>64</v>
      </c>
      <c r="D166" s="45">
        <v>1976</v>
      </c>
      <c r="E166" s="45" t="s">
        <v>270</v>
      </c>
      <c r="F166" s="105" t="s">
        <v>65</v>
      </c>
      <c r="G166" s="101">
        <v>0.019305555555555555</v>
      </c>
      <c r="H166" s="48"/>
      <c r="I166" s="48"/>
      <c r="J166" s="48"/>
      <c r="K166" s="48"/>
      <c r="L166" s="48"/>
      <c r="M166" s="48"/>
      <c r="N166" s="84"/>
      <c r="O166" s="95">
        <f t="shared" si="11"/>
        <v>0.019305555555555555</v>
      </c>
      <c r="P166" s="68">
        <f t="shared" si="10"/>
        <v>0.019305555555555555</v>
      </c>
    </row>
    <row r="167" spans="1:16" s="17" customFormat="1" ht="11.25">
      <c r="A167" s="67">
        <v>161</v>
      </c>
      <c r="B167" s="46">
        <v>1</v>
      </c>
      <c r="C167" s="51" t="s">
        <v>175</v>
      </c>
      <c r="D167" s="46"/>
      <c r="E167" s="46"/>
      <c r="F167" s="106" t="s">
        <v>105</v>
      </c>
      <c r="G167" s="101"/>
      <c r="H167" s="53">
        <v>0.019351851851851853</v>
      </c>
      <c r="I167" s="53"/>
      <c r="J167" s="53"/>
      <c r="K167" s="53"/>
      <c r="L167" s="53"/>
      <c r="M167" s="53"/>
      <c r="N167" s="87"/>
      <c r="O167" s="95">
        <f t="shared" si="11"/>
        <v>0.019351851851851853</v>
      </c>
      <c r="P167" s="68">
        <f t="shared" si="10"/>
        <v>0.019351851851851853</v>
      </c>
    </row>
    <row r="168" spans="1:16" s="17" customFormat="1" ht="11.25">
      <c r="A168" s="67">
        <v>162</v>
      </c>
      <c r="B168" s="46">
        <v>1</v>
      </c>
      <c r="C168" s="51" t="s">
        <v>176</v>
      </c>
      <c r="D168" s="46"/>
      <c r="E168" s="46"/>
      <c r="F168" s="106" t="s">
        <v>105</v>
      </c>
      <c r="G168" s="101"/>
      <c r="H168" s="53">
        <v>0.019467592592592595</v>
      </c>
      <c r="I168" s="53"/>
      <c r="J168" s="53"/>
      <c r="K168" s="53"/>
      <c r="L168" s="53"/>
      <c r="M168" s="53"/>
      <c r="N168" s="87"/>
      <c r="O168" s="95">
        <f t="shared" si="11"/>
        <v>0.019467592592592595</v>
      </c>
      <c r="P168" s="68">
        <f t="shared" si="10"/>
        <v>0.019467592592592595</v>
      </c>
    </row>
    <row r="169" spans="1:16" s="17" customFormat="1" ht="12.75" customHeight="1">
      <c r="A169" s="67">
        <v>163</v>
      </c>
      <c r="B169" s="46">
        <v>1</v>
      </c>
      <c r="C169" s="51" t="s">
        <v>177</v>
      </c>
      <c r="D169" s="46"/>
      <c r="E169" s="46"/>
      <c r="F169" s="106" t="s">
        <v>227</v>
      </c>
      <c r="G169" s="101"/>
      <c r="H169" s="53">
        <v>0.01958333333333333</v>
      </c>
      <c r="I169" s="53"/>
      <c r="J169" s="53"/>
      <c r="K169" s="53"/>
      <c r="L169" s="53"/>
      <c r="M169" s="53"/>
      <c r="N169" s="87"/>
      <c r="O169" s="95">
        <f t="shared" si="11"/>
        <v>0.01958333333333333</v>
      </c>
      <c r="P169" s="68">
        <f t="shared" si="10"/>
        <v>0.01958333333333333</v>
      </c>
    </row>
    <row r="170" spans="1:16" s="17" customFormat="1" ht="11.25">
      <c r="A170" s="67">
        <v>164</v>
      </c>
      <c r="B170" s="46">
        <v>1</v>
      </c>
      <c r="C170" s="51" t="s">
        <v>178</v>
      </c>
      <c r="D170" s="46"/>
      <c r="E170" s="46"/>
      <c r="F170" s="106" t="s">
        <v>224</v>
      </c>
      <c r="G170" s="101"/>
      <c r="H170" s="53">
        <v>0.019618055555555555</v>
      </c>
      <c r="I170" s="53"/>
      <c r="J170" s="53"/>
      <c r="K170" s="53"/>
      <c r="L170" s="53"/>
      <c r="M170" s="53"/>
      <c r="N170" s="87"/>
      <c r="O170" s="95">
        <f t="shared" si="11"/>
        <v>0.019618055555555555</v>
      </c>
      <c r="P170" s="68">
        <f t="shared" si="10"/>
        <v>0.019618055555555555</v>
      </c>
    </row>
    <row r="171" spans="1:16" s="17" customFormat="1" ht="11.25">
      <c r="A171" s="67">
        <v>165</v>
      </c>
      <c r="B171" s="46">
        <v>1</v>
      </c>
      <c r="C171" s="51" t="s">
        <v>179</v>
      </c>
      <c r="D171" s="46"/>
      <c r="E171" s="46"/>
      <c r="F171" s="106" t="s">
        <v>206</v>
      </c>
      <c r="G171" s="101"/>
      <c r="H171" s="53">
        <v>0.019699074074074074</v>
      </c>
      <c r="I171" s="53"/>
      <c r="J171" s="53"/>
      <c r="K171" s="53"/>
      <c r="L171" s="53"/>
      <c r="M171" s="53"/>
      <c r="N171" s="87"/>
      <c r="O171" s="95">
        <f t="shared" si="11"/>
        <v>0.019699074074074074</v>
      </c>
      <c r="P171" s="68">
        <f t="shared" si="10"/>
        <v>0.019699074074074074</v>
      </c>
    </row>
    <row r="172" spans="1:16" s="17" customFormat="1" ht="11.25">
      <c r="A172" s="67">
        <v>166</v>
      </c>
      <c r="B172" s="46">
        <v>1</v>
      </c>
      <c r="C172" s="51" t="s">
        <v>180</v>
      </c>
      <c r="D172" s="46"/>
      <c r="E172" s="46"/>
      <c r="F172" s="106" t="s">
        <v>208</v>
      </c>
      <c r="G172" s="101"/>
      <c r="H172" s="53">
        <v>0.01972222222222222</v>
      </c>
      <c r="I172" s="53"/>
      <c r="J172" s="53"/>
      <c r="K172" s="53"/>
      <c r="L172" s="53"/>
      <c r="M172" s="53"/>
      <c r="N172" s="87"/>
      <c r="O172" s="95">
        <f t="shared" si="11"/>
        <v>0.01972222222222222</v>
      </c>
      <c r="P172" s="68">
        <f t="shared" si="10"/>
        <v>0.01972222222222222</v>
      </c>
    </row>
    <row r="173" spans="1:16" s="17" customFormat="1" ht="11.25">
      <c r="A173" s="67">
        <v>167</v>
      </c>
      <c r="B173" s="46">
        <v>1</v>
      </c>
      <c r="C173" s="51" t="s">
        <v>181</v>
      </c>
      <c r="D173" s="46"/>
      <c r="E173" s="46"/>
      <c r="F173" s="105" t="s">
        <v>5</v>
      </c>
      <c r="G173" s="101"/>
      <c r="H173" s="53">
        <v>0.019872685185185184</v>
      </c>
      <c r="I173" s="53"/>
      <c r="J173" s="53"/>
      <c r="K173" s="53"/>
      <c r="L173" s="53"/>
      <c r="M173" s="53"/>
      <c r="N173" s="87"/>
      <c r="O173" s="95">
        <f t="shared" si="11"/>
        <v>0.019872685185185184</v>
      </c>
      <c r="P173" s="68">
        <f t="shared" si="10"/>
        <v>0.019872685185185184</v>
      </c>
    </row>
    <row r="174" spans="1:16" s="17" customFormat="1" ht="11.25">
      <c r="A174" s="67">
        <v>168</v>
      </c>
      <c r="B174" s="46">
        <v>1</v>
      </c>
      <c r="C174" s="36" t="s">
        <v>309</v>
      </c>
      <c r="D174" s="44">
        <v>1974</v>
      </c>
      <c r="E174" s="45" t="s">
        <v>270</v>
      </c>
      <c r="F174" s="114" t="s">
        <v>5</v>
      </c>
      <c r="G174" s="101"/>
      <c r="H174" s="53"/>
      <c r="I174" s="53"/>
      <c r="J174" s="53"/>
      <c r="K174" s="53"/>
      <c r="L174" s="53"/>
      <c r="M174" s="53">
        <v>0.02005787037037037</v>
      </c>
      <c r="N174" s="87"/>
      <c r="O174" s="95">
        <f t="shared" si="11"/>
        <v>0.02005787037037037</v>
      </c>
      <c r="P174" s="68">
        <f t="shared" si="10"/>
        <v>0.02005787037037037</v>
      </c>
    </row>
    <row r="175" spans="1:16" ht="11.25">
      <c r="A175" s="67">
        <v>169</v>
      </c>
      <c r="B175" s="46">
        <v>1</v>
      </c>
      <c r="C175" s="40" t="s">
        <v>20</v>
      </c>
      <c r="D175" s="45">
        <v>1977</v>
      </c>
      <c r="E175" s="45" t="s">
        <v>270</v>
      </c>
      <c r="F175" s="105" t="s">
        <v>5</v>
      </c>
      <c r="G175" s="101">
        <v>0.02056712962962963</v>
      </c>
      <c r="H175" s="48"/>
      <c r="I175" s="48"/>
      <c r="J175" s="48"/>
      <c r="K175" s="48"/>
      <c r="L175" s="48"/>
      <c r="M175" s="48"/>
      <c r="N175" s="84"/>
      <c r="O175" s="95">
        <f t="shared" si="11"/>
        <v>0.02056712962962963</v>
      </c>
      <c r="P175" s="68">
        <f t="shared" si="10"/>
        <v>0.02056712962962963</v>
      </c>
    </row>
    <row r="176" spans="1:16" s="17" customFormat="1" ht="11.25">
      <c r="A176" s="67">
        <v>170</v>
      </c>
      <c r="B176" s="46">
        <v>1</v>
      </c>
      <c r="C176" s="51" t="s">
        <v>183</v>
      </c>
      <c r="D176" s="46"/>
      <c r="E176" s="46"/>
      <c r="F176" s="106" t="s">
        <v>207</v>
      </c>
      <c r="G176" s="101"/>
      <c r="H176" s="53">
        <v>0.020636574074074075</v>
      </c>
      <c r="I176" s="53"/>
      <c r="J176" s="53"/>
      <c r="K176" s="53"/>
      <c r="L176" s="53"/>
      <c r="M176" s="53"/>
      <c r="N176" s="87"/>
      <c r="O176" s="95">
        <f t="shared" si="11"/>
        <v>0.020636574074074075</v>
      </c>
      <c r="P176" s="68">
        <f t="shared" si="10"/>
        <v>0.020636574074074075</v>
      </c>
    </row>
    <row r="177" spans="1:16" s="17" customFormat="1" ht="11.25">
      <c r="A177" s="67">
        <v>171</v>
      </c>
      <c r="B177" s="46">
        <v>1</v>
      </c>
      <c r="C177" s="51" t="s">
        <v>186</v>
      </c>
      <c r="D177" s="46"/>
      <c r="E177" s="46"/>
      <c r="F177" s="106" t="s">
        <v>205</v>
      </c>
      <c r="G177" s="101"/>
      <c r="H177" s="53">
        <v>0.0215625</v>
      </c>
      <c r="I177" s="53"/>
      <c r="J177" s="53"/>
      <c r="K177" s="53"/>
      <c r="L177" s="53"/>
      <c r="M177" s="53"/>
      <c r="N177" s="87"/>
      <c r="O177" s="95">
        <f t="shared" si="11"/>
        <v>0.0215625</v>
      </c>
      <c r="P177" s="68">
        <f t="shared" si="10"/>
        <v>0.0215625</v>
      </c>
    </row>
    <row r="178" spans="1:16" s="17" customFormat="1" ht="11.25">
      <c r="A178" s="67">
        <v>172</v>
      </c>
      <c r="B178" s="46">
        <v>1</v>
      </c>
      <c r="C178" s="51" t="s">
        <v>187</v>
      </c>
      <c r="D178" s="46"/>
      <c r="E178" s="46"/>
      <c r="F178" s="106" t="s">
        <v>206</v>
      </c>
      <c r="G178" s="101"/>
      <c r="H178" s="53">
        <v>0.021574074074074075</v>
      </c>
      <c r="I178" s="53"/>
      <c r="J178" s="53"/>
      <c r="K178" s="53"/>
      <c r="L178" s="53"/>
      <c r="M178" s="53"/>
      <c r="N178" s="87"/>
      <c r="O178" s="95">
        <f t="shared" si="11"/>
        <v>0.021574074074074075</v>
      </c>
      <c r="P178" s="68">
        <f t="shared" si="10"/>
        <v>0.021574074074074075</v>
      </c>
    </row>
    <row r="179" spans="1:16" s="17" customFormat="1" ht="11.25">
      <c r="A179" s="67">
        <v>173</v>
      </c>
      <c r="B179" s="46">
        <v>1</v>
      </c>
      <c r="C179" s="51" t="s">
        <v>188</v>
      </c>
      <c r="D179" s="46"/>
      <c r="E179" s="46"/>
      <c r="F179" s="106" t="s">
        <v>107</v>
      </c>
      <c r="G179" s="101"/>
      <c r="H179" s="53">
        <v>0.021585648148148145</v>
      </c>
      <c r="I179" s="53"/>
      <c r="J179" s="53"/>
      <c r="K179" s="53"/>
      <c r="L179" s="53"/>
      <c r="M179" s="53"/>
      <c r="N179" s="87"/>
      <c r="O179" s="95">
        <f t="shared" si="11"/>
        <v>0.021585648148148145</v>
      </c>
      <c r="P179" s="68">
        <f t="shared" si="10"/>
        <v>0.021585648148148145</v>
      </c>
    </row>
    <row r="180" spans="1:16" s="17" customFormat="1" ht="11.25">
      <c r="A180" s="67">
        <v>174</v>
      </c>
      <c r="B180" s="46">
        <v>1</v>
      </c>
      <c r="C180" s="51" t="s">
        <v>189</v>
      </c>
      <c r="D180" s="46"/>
      <c r="E180" s="46"/>
      <c r="F180" s="106" t="s">
        <v>5</v>
      </c>
      <c r="G180" s="101"/>
      <c r="H180" s="53">
        <v>0.021597222222222223</v>
      </c>
      <c r="I180" s="53"/>
      <c r="J180" s="53"/>
      <c r="K180" s="53"/>
      <c r="L180" s="53"/>
      <c r="M180" s="53"/>
      <c r="N180" s="87"/>
      <c r="O180" s="95">
        <f t="shared" si="11"/>
        <v>0.021597222222222223</v>
      </c>
      <c r="P180" s="68">
        <f t="shared" si="10"/>
        <v>0.021597222222222223</v>
      </c>
    </row>
    <row r="181" spans="1:16" s="17" customFormat="1" ht="11.25">
      <c r="A181" s="67">
        <v>175</v>
      </c>
      <c r="B181" s="46">
        <v>1</v>
      </c>
      <c r="C181" s="51" t="s">
        <v>190</v>
      </c>
      <c r="D181" s="46"/>
      <c r="E181" s="46"/>
      <c r="F181" s="106" t="s">
        <v>104</v>
      </c>
      <c r="G181" s="101"/>
      <c r="H181" s="53">
        <v>0.021608796296296296</v>
      </c>
      <c r="I181" s="53"/>
      <c r="J181" s="53"/>
      <c r="K181" s="53"/>
      <c r="L181" s="53"/>
      <c r="M181" s="53"/>
      <c r="N181" s="87"/>
      <c r="O181" s="95">
        <f t="shared" si="11"/>
        <v>0.021608796296296296</v>
      </c>
      <c r="P181" s="68">
        <f t="shared" si="10"/>
        <v>0.021608796296296296</v>
      </c>
    </row>
    <row r="182" spans="1:16" s="17" customFormat="1" ht="11.25">
      <c r="A182" s="67">
        <v>176</v>
      </c>
      <c r="B182" s="46">
        <v>1</v>
      </c>
      <c r="C182" s="36" t="s">
        <v>310</v>
      </c>
      <c r="D182" s="44">
        <v>1964</v>
      </c>
      <c r="E182" s="46" t="s">
        <v>271</v>
      </c>
      <c r="F182" s="114" t="s">
        <v>104</v>
      </c>
      <c r="G182" s="101"/>
      <c r="H182" s="53"/>
      <c r="I182" s="53"/>
      <c r="J182" s="53"/>
      <c r="K182" s="53"/>
      <c r="L182" s="53"/>
      <c r="M182" s="53">
        <v>0.02228009259259259</v>
      </c>
      <c r="N182" s="87"/>
      <c r="O182" s="95">
        <f t="shared" si="11"/>
        <v>0.02228009259259259</v>
      </c>
      <c r="P182" s="68">
        <f t="shared" si="10"/>
        <v>0.02228009259259259</v>
      </c>
    </row>
    <row r="183" spans="1:16" s="17" customFormat="1" ht="11.25">
      <c r="A183" s="67">
        <v>177</v>
      </c>
      <c r="B183" s="46">
        <v>1</v>
      </c>
      <c r="C183" s="40" t="s">
        <v>324</v>
      </c>
      <c r="D183" s="44">
        <v>1980</v>
      </c>
      <c r="E183" s="46" t="s">
        <v>269</v>
      </c>
      <c r="F183" s="114" t="s">
        <v>5</v>
      </c>
      <c r="G183" s="101"/>
      <c r="H183" s="53"/>
      <c r="I183" s="53"/>
      <c r="J183" s="53"/>
      <c r="K183" s="53"/>
      <c r="L183" s="53"/>
      <c r="M183" s="53"/>
      <c r="N183" s="87">
        <v>0.022488425925925926</v>
      </c>
      <c r="O183" s="95">
        <f t="shared" si="11"/>
        <v>0.022488425925925926</v>
      </c>
      <c r="P183" s="68">
        <f aca="true" t="shared" si="12" ref="P183:P201">O183/1</f>
        <v>0.022488425925925926</v>
      </c>
    </row>
    <row r="184" spans="1:16" ht="11.25">
      <c r="A184" s="67">
        <v>178</v>
      </c>
      <c r="B184" s="46">
        <v>1</v>
      </c>
      <c r="C184" s="47" t="s">
        <v>60</v>
      </c>
      <c r="D184" s="45">
        <v>1979</v>
      </c>
      <c r="E184" s="45" t="s">
        <v>270</v>
      </c>
      <c r="F184" s="105" t="s">
        <v>24</v>
      </c>
      <c r="G184" s="101">
        <v>0.022581018518518518</v>
      </c>
      <c r="H184" s="48"/>
      <c r="I184" s="48"/>
      <c r="J184" s="48"/>
      <c r="K184" s="48"/>
      <c r="L184" s="48"/>
      <c r="M184" s="48"/>
      <c r="N184" s="84"/>
      <c r="O184" s="95">
        <f t="shared" si="11"/>
        <v>0.022581018518518518</v>
      </c>
      <c r="P184" s="68">
        <f t="shared" si="12"/>
        <v>0.022581018518518518</v>
      </c>
    </row>
    <row r="185" spans="1:16" s="17" customFormat="1" ht="11.25">
      <c r="A185" s="67">
        <v>179</v>
      </c>
      <c r="B185" s="46">
        <v>1</v>
      </c>
      <c r="C185" s="51" t="s">
        <v>191</v>
      </c>
      <c r="D185" s="46"/>
      <c r="E185" s="46"/>
      <c r="F185" s="106" t="s">
        <v>5</v>
      </c>
      <c r="G185" s="101"/>
      <c r="H185" s="53">
        <v>0.022673611111111113</v>
      </c>
      <c r="I185" s="53"/>
      <c r="J185" s="53"/>
      <c r="K185" s="53"/>
      <c r="L185" s="53"/>
      <c r="M185" s="53"/>
      <c r="N185" s="87"/>
      <c r="O185" s="95">
        <f t="shared" si="11"/>
        <v>0.022673611111111113</v>
      </c>
      <c r="P185" s="68">
        <f t="shared" si="12"/>
        <v>0.022673611111111113</v>
      </c>
    </row>
    <row r="186" spans="1:16" ht="11.25">
      <c r="A186" s="67">
        <v>180</v>
      </c>
      <c r="B186" s="46">
        <v>1</v>
      </c>
      <c r="C186" s="47" t="s">
        <v>66</v>
      </c>
      <c r="D186" s="45">
        <v>1977</v>
      </c>
      <c r="E186" s="45" t="s">
        <v>270</v>
      </c>
      <c r="F186" s="105" t="s">
        <v>67</v>
      </c>
      <c r="G186" s="101">
        <v>0.022962962962962966</v>
      </c>
      <c r="H186" s="48"/>
      <c r="I186" s="48"/>
      <c r="J186" s="48"/>
      <c r="K186" s="48"/>
      <c r="L186" s="48"/>
      <c r="M186" s="48"/>
      <c r="N186" s="84"/>
      <c r="O186" s="95">
        <f aca="true" t="shared" si="13" ref="O186:O199">G186+H186+I186+J186+K186+L186+M186+N186</f>
        <v>0.022962962962962966</v>
      </c>
      <c r="P186" s="68">
        <f t="shared" si="12"/>
        <v>0.022962962962962966</v>
      </c>
    </row>
    <row r="187" spans="1:16" s="17" customFormat="1" ht="11.25">
      <c r="A187" s="67">
        <v>181</v>
      </c>
      <c r="B187" s="46">
        <v>1</v>
      </c>
      <c r="C187" s="51" t="s">
        <v>192</v>
      </c>
      <c r="D187" s="46"/>
      <c r="E187" s="46"/>
      <c r="F187" s="106" t="s">
        <v>5</v>
      </c>
      <c r="G187" s="101"/>
      <c r="H187" s="53">
        <v>0.02342592592592593</v>
      </c>
      <c r="I187" s="53"/>
      <c r="J187" s="53"/>
      <c r="K187" s="53"/>
      <c r="L187" s="53"/>
      <c r="M187" s="53"/>
      <c r="N187" s="87"/>
      <c r="O187" s="95">
        <f t="shared" si="13"/>
        <v>0.02342592592592593</v>
      </c>
      <c r="P187" s="68">
        <f t="shared" si="12"/>
        <v>0.02342592592592593</v>
      </c>
    </row>
    <row r="188" spans="1:16" s="17" customFormat="1" ht="11.25">
      <c r="A188" s="67">
        <v>182</v>
      </c>
      <c r="B188" s="46">
        <v>1</v>
      </c>
      <c r="C188" s="51" t="s">
        <v>256</v>
      </c>
      <c r="D188" s="46">
        <v>1937</v>
      </c>
      <c r="E188" s="46" t="s">
        <v>275</v>
      </c>
      <c r="F188" s="106" t="s">
        <v>257</v>
      </c>
      <c r="G188" s="101"/>
      <c r="H188" s="53"/>
      <c r="I188" s="53"/>
      <c r="J188" s="49">
        <v>0.02344907407407407</v>
      </c>
      <c r="K188" s="49"/>
      <c r="L188" s="49"/>
      <c r="M188" s="49"/>
      <c r="N188" s="92"/>
      <c r="O188" s="95">
        <f t="shared" si="13"/>
        <v>0.02344907407407407</v>
      </c>
      <c r="P188" s="68">
        <f t="shared" si="12"/>
        <v>0.02344907407407407</v>
      </c>
    </row>
    <row r="189" spans="1:16" s="17" customFormat="1" ht="11.25">
      <c r="A189" s="67">
        <v>183</v>
      </c>
      <c r="B189" s="46">
        <v>1</v>
      </c>
      <c r="C189" s="51" t="s">
        <v>193</v>
      </c>
      <c r="D189" s="46"/>
      <c r="E189" s="46"/>
      <c r="F189" s="106" t="s">
        <v>5</v>
      </c>
      <c r="G189" s="101"/>
      <c r="H189" s="53">
        <v>0.023530092592592592</v>
      </c>
      <c r="I189" s="53"/>
      <c r="J189" s="53"/>
      <c r="K189" s="53"/>
      <c r="L189" s="53"/>
      <c r="M189" s="53"/>
      <c r="N189" s="87"/>
      <c r="O189" s="95">
        <f t="shared" si="13"/>
        <v>0.023530092592592592</v>
      </c>
      <c r="P189" s="68">
        <f t="shared" si="12"/>
        <v>0.023530092592592592</v>
      </c>
    </row>
    <row r="190" spans="1:16" s="17" customFormat="1" ht="11.25">
      <c r="A190" s="67">
        <v>184</v>
      </c>
      <c r="B190" s="46">
        <v>1</v>
      </c>
      <c r="C190" s="51" t="s">
        <v>194</v>
      </c>
      <c r="D190" s="46"/>
      <c r="E190" s="46"/>
      <c r="F190" s="106" t="s">
        <v>5</v>
      </c>
      <c r="G190" s="101"/>
      <c r="H190" s="53">
        <v>0.02369212962962963</v>
      </c>
      <c r="I190" s="53"/>
      <c r="J190" s="53"/>
      <c r="K190" s="53"/>
      <c r="L190" s="53"/>
      <c r="M190" s="53"/>
      <c r="N190" s="87"/>
      <c r="O190" s="95">
        <f t="shared" si="13"/>
        <v>0.02369212962962963</v>
      </c>
      <c r="P190" s="68">
        <f t="shared" si="12"/>
        <v>0.02369212962962963</v>
      </c>
    </row>
    <row r="191" spans="1:16" s="17" customFormat="1" ht="11.25">
      <c r="A191" s="67">
        <v>185</v>
      </c>
      <c r="B191" s="46">
        <v>1</v>
      </c>
      <c r="C191" s="51" t="s">
        <v>195</v>
      </c>
      <c r="D191" s="46"/>
      <c r="E191" s="46"/>
      <c r="F191" s="106" t="s">
        <v>206</v>
      </c>
      <c r="G191" s="101"/>
      <c r="H191" s="53">
        <v>0.024224537037037034</v>
      </c>
      <c r="I191" s="53"/>
      <c r="J191" s="53"/>
      <c r="K191" s="53"/>
      <c r="L191" s="53"/>
      <c r="M191" s="53"/>
      <c r="N191" s="87"/>
      <c r="O191" s="95">
        <f t="shared" si="13"/>
        <v>0.024224537037037034</v>
      </c>
      <c r="P191" s="68">
        <f t="shared" si="12"/>
        <v>0.024224537037037034</v>
      </c>
    </row>
    <row r="192" spans="1:16" s="17" customFormat="1" ht="11.25">
      <c r="A192" s="67">
        <v>186</v>
      </c>
      <c r="B192" s="46">
        <v>1</v>
      </c>
      <c r="C192" s="54" t="s">
        <v>245</v>
      </c>
      <c r="D192" s="46"/>
      <c r="E192" s="46"/>
      <c r="F192" s="106" t="s">
        <v>104</v>
      </c>
      <c r="G192" s="101"/>
      <c r="H192" s="53"/>
      <c r="I192" s="53">
        <v>0.02480324074074074</v>
      </c>
      <c r="J192" s="53"/>
      <c r="K192" s="53"/>
      <c r="L192" s="53"/>
      <c r="M192" s="53"/>
      <c r="N192" s="87"/>
      <c r="O192" s="95">
        <f t="shared" si="13"/>
        <v>0.02480324074074074</v>
      </c>
      <c r="P192" s="68">
        <f t="shared" si="12"/>
        <v>0.02480324074074074</v>
      </c>
    </row>
    <row r="193" spans="1:16" s="17" customFormat="1" ht="11.25">
      <c r="A193" s="67">
        <v>187</v>
      </c>
      <c r="B193" s="46">
        <v>1</v>
      </c>
      <c r="C193" s="51" t="s">
        <v>197</v>
      </c>
      <c r="D193" s="46"/>
      <c r="E193" s="46"/>
      <c r="F193" s="106" t="s">
        <v>5</v>
      </c>
      <c r="G193" s="101"/>
      <c r="H193" s="53">
        <v>0.02488425925925926</v>
      </c>
      <c r="I193" s="53"/>
      <c r="J193" s="53"/>
      <c r="K193" s="53"/>
      <c r="L193" s="53"/>
      <c r="M193" s="53"/>
      <c r="N193" s="87"/>
      <c r="O193" s="95">
        <f t="shared" si="13"/>
        <v>0.02488425925925926</v>
      </c>
      <c r="P193" s="68">
        <f t="shared" si="12"/>
        <v>0.02488425925925926</v>
      </c>
    </row>
    <row r="194" spans="1:16" s="17" customFormat="1" ht="11.25">
      <c r="A194" s="67">
        <v>188</v>
      </c>
      <c r="B194" s="46">
        <v>1</v>
      </c>
      <c r="C194" s="51" t="s">
        <v>198</v>
      </c>
      <c r="D194" s="46">
        <v>1931</v>
      </c>
      <c r="E194" s="46" t="s">
        <v>275</v>
      </c>
      <c r="F194" s="106" t="s">
        <v>205</v>
      </c>
      <c r="G194" s="101"/>
      <c r="H194" s="53">
        <v>0.02512731481481481</v>
      </c>
      <c r="I194" s="53"/>
      <c r="J194" s="53"/>
      <c r="K194" s="53"/>
      <c r="L194" s="53"/>
      <c r="M194" s="53"/>
      <c r="N194" s="87"/>
      <c r="O194" s="95">
        <f t="shared" si="13"/>
        <v>0.02512731481481481</v>
      </c>
      <c r="P194" s="68">
        <f t="shared" si="12"/>
        <v>0.02512731481481481</v>
      </c>
    </row>
    <row r="195" spans="1:16" s="17" customFormat="1" ht="11.25">
      <c r="A195" s="67">
        <v>189</v>
      </c>
      <c r="B195" s="46">
        <v>1</v>
      </c>
      <c r="C195" s="51" t="s">
        <v>199</v>
      </c>
      <c r="D195" s="46"/>
      <c r="E195" s="46"/>
      <c r="F195" s="106" t="s">
        <v>5</v>
      </c>
      <c r="G195" s="101"/>
      <c r="H195" s="53">
        <v>0.026736111111111113</v>
      </c>
      <c r="I195" s="53"/>
      <c r="J195" s="53"/>
      <c r="K195" s="53"/>
      <c r="L195" s="53"/>
      <c r="M195" s="53"/>
      <c r="N195" s="87"/>
      <c r="O195" s="95">
        <f t="shared" si="13"/>
        <v>0.026736111111111113</v>
      </c>
      <c r="P195" s="68">
        <f t="shared" si="12"/>
        <v>0.026736111111111113</v>
      </c>
    </row>
    <row r="196" spans="1:16" s="17" customFormat="1" ht="11.25">
      <c r="A196" s="67">
        <v>190</v>
      </c>
      <c r="B196" s="46">
        <v>1</v>
      </c>
      <c r="C196" s="51" t="s">
        <v>200</v>
      </c>
      <c r="D196" s="46"/>
      <c r="E196" s="46"/>
      <c r="F196" s="106" t="s">
        <v>5</v>
      </c>
      <c r="G196" s="101"/>
      <c r="H196" s="53">
        <v>0.03131944444444445</v>
      </c>
      <c r="I196" s="53"/>
      <c r="J196" s="53"/>
      <c r="K196" s="53"/>
      <c r="L196" s="53"/>
      <c r="M196" s="53"/>
      <c r="N196" s="87"/>
      <c r="O196" s="95">
        <f t="shared" si="13"/>
        <v>0.03131944444444445</v>
      </c>
      <c r="P196" s="68">
        <f t="shared" si="12"/>
        <v>0.03131944444444445</v>
      </c>
    </row>
    <row r="197" spans="1:16" s="17" customFormat="1" ht="11.25">
      <c r="A197" s="67">
        <v>191</v>
      </c>
      <c r="B197" s="46">
        <v>1</v>
      </c>
      <c r="C197" s="51" t="s">
        <v>201</v>
      </c>
      <c r="D197" s="46"/>
      <c r="E197" s="46"/>
      <c r="F197" s="106" t="s">
        <v>5</v>
      </c>
      <c r="G197" s="101"/>
      <c r="H197" s="53">
        <v>0.03200231481481482</v>
      </c>
      <c r="I197" s="53"/>
      <c r="J197" s="53"/>
      <c r="K197" s="53"/>
      <c r="L197" s="53"/>
      <c r="M197" s="53"/>
      <c r="N197" s="87"/>
      <c r="O197" s="95">
        <f t="shared" si="13"/>
        <v>0.03200231481481482</v>
      </c>
      <c r="P197" s="68">
        <f t="shared" si="12"/>
        <v>0.03200231481481482</v>
      </c>
    </row>
    <row r="198" spans="1:16" s="17" customFormat="1" ht="11.25">
      <c r="A198" s="67">
        <v>192</v>
      </c>
      <c r="B198" s="46">
        <v>1</v>
      </c>
      <c r="C198" s="51" t="s">
        <v>202</v>
      </c>
      <c r="D198" s="46"/>
      <c r="E198" s="46"/>
      <c r="F198" s="106" t="s">
        <v>5</v>
      </c>
      <c r="G198" s="101"/>
      <c r="H198" s="53">
        <v>0.032511574074074075</v>
      </c>
      <c r="I198" s="53"/>
      <c r="J198" s="53"/>
      <c r="K198" s="53"/>
      <c r="L198" s="53"/>
      <c r="M198" s="53"/>
      <c r="N198" s="87"/>
      <c r="O198" s="95">
        <f t="shared" si="13"/>
        <v>0.032511574074074075</v>
      </c>
      <c r="P198" s="68">
        <f t="shared" si="12"/>
        <v>0.032511574074074075</v>
      </c>
    </row>
    <row r="199" spans="1:16" ht="11.25">
      <c r="A199" s="67">
        <v>193</v>
      </c>
      <c r="B199" s="46">
        <v>1</v>
      </c>
      <c r="C199" s="47" t="s">
        <v>63</v>
      </c>
      <c r="D199" s="45">
        <v>1971</v>
      </c>
      <c r="E199" s="45" t="s">
        <v>270</v>
      </c>
      <c r="F199" s="106" t="s">
        <v>5</v>
      </c>
      <c r="G199" s="101">
        <v>0.03755787037037037</v>
      </c>
      <c r="H199" s="48"/>
      <c r="I199" s="48"/>
      <c r="J199" s="48"/>
      <c r="K199" s="48"/>
      <c r="L199" s="48"/>
      <c r="M199" s="48"/>
      <c r="N199" s="84"/>
      <c r="O199" s="95">
        <f t="shared" si="13"/>
        <v>0.03755787037037037</v>
      </c>
      <c r="P199" s="68">
        <f t="shared" si="12"/>
        <v>0.03755787037037037</v>
      </c>
    </row>
    <row r="200" spans="1:16" s="17" customFormat="1" ht="11.25">
      <c r="A200" s="67">
        <v>194</v>
      </c>
      <c r="B200" s="46">
        <v>1</v>
      </c>
      <c r="C200" s="51" t="s">
        <v>203</v>
      </c>
      <c r="D200" s="46"/>
      <c r="E200" s="46"/>
      <c r="F200" s="106" t="s">
        <v>5</v>
      </c>
      <c r="G200" s="101"/>
      <c r="H200" s="58" t="s">
        <v>222</v>
      </c>
      <c r="I200" s="58"/>
      <c r="J200" s="58"/>
      <c r="K200" s="58"/>
      <c r="L200" s="53"/>
      <c r="M200" s="53"/>
      <c r="N200" s="87"/>
      <c r="O200" s="95" t="e">
        <f>G200+H200+I200+J200</f>
        <v>#VALUE!</v>
      </c>
      <c r="P200" s="68" t="e">
        <f t="shared" si="12"/>
        <v>#VALUE!</v>
      </c>
    </row>
    <row r="201" spans="1:16" s="17" customFormat="1" ht="12" thickBot="1">
      <c r="A201" s="69">
        <v>195</v>
      </c>
      <c r="B201" s="72">
        <v>1</v>
      </c>
      <c r="C201" s="78" t="s">
        <v>204</v>
      </c>
      <c r="D201" s="72"/>
      <c r="E201" s="72"/>
      <c r="F201" s="116" t="s">
        <v>5</v>
      </c>
      <c r="G201" s="102"/>
      <c r="H201" s="117" t="s">
        <v>222</v>
      </c>
      <c r="I201" s="117"/>
      <c r="J201" s="117"/>
      <c r="K201" s="117"/>
      <c r="L201" s="79"/>
      <c r="M201" s="79"/>
      <c r="N201" s="88"/>
      <c r="O201" s="96" t="e">
        <f>G201+H201+I201+J201</f>
        <v>#VALUE!</v>
      </c>
      <c r="P201" s="74" t="e">
        <f t="shared" si="12"/>
        <v>#VALUE!</v>
      </c>
    </row>
    <row r="202" spans="7:16" ht="11.25">
      <c r="G202" s="26"/>
      <c r="H202" s="26"/>
      <c r="I202" s="26"/>
      <c r="J202" s="26"/>
      <c r="K202" s="26"/>
      <c r="L202" s="26"/>
      <c r="M202" s="26"/>
      <c r="N202" s="26"/>
      <c r="O202" s="31"/>
      <c r="P202" s="41"/>
    </row>
    <row r="203" spans="7:16" ht="11.25">
      <c r="G203" s="26"/>
      <c r="H203" s="26"/>
      <c r="I203" s="26"/>
      <c r="J203" s="26"/>
      <c r="K203" s="26"/>
      <c r="L203" s="26"/>
      <c r="M203" s="26"/>
      <c r="N203" s="26"/>
      <c r="O203" s="31"/>
      <c r="P203" s="41"/>
    </row>
    <row r="204" spans="2:16" ht="11.25">
      <c r="B204" s="15" t="s">
        <v>41</v>
      </c>
      <c r="F204" s="42"/>
      <c r="G204" s="26"/>
      <c r="H204" s="26"/>
      <c r="I204" s="26"/>
      <c r="J204" s="26"/>
      <c r="K204" s="26"/>
      <c r="L204" s="26"/>
      <c r="M204" s="26"/>
      <c r="N204" s="26"/>
      <c r="O204" s="31"/>
      <c r="P204" s="41"/>
    </row>
    <row r="205" spans="2:16" ht="12" thickBot="1">
      <c r="B205" s="15"/>
      <c r="F205" s="42"/>
      <c r="G205" s="26"/>
      <c r="H205" s="26"/>
      <c r="I205" s="26"/>
      <c r="J205" s="26"/>
      <c r="K205" s="26"/>
      <c r="L205" s="26"/>
      <c r="M205" s="26"/>
      <c r="N205" s="26"/>
      <c r="O205" s="31"/>
      <c r="P205" s="41"/>
    </row>
    <row r="206" spans="1:16" s="125" customFormat="1" ht="12" thickBot="1">
      <c r="A206" s="128" t="s">
        <v>1</v>
      </c>
      <c r="B206" s="129" t="s">
        <v>2</v>
      </c>
      <c r="C206" s="185" t="s">
        <v>294</v>
      </c>
      <c r="D206" s="129" t="s">
        <v>3</v>
      </c>
      <c r="E206" s="129"/>
      <c r="F206" s="134" t="s">
        <v>4</v>
      </c>
      <c r="G206" s="135" t="s">
        <v>71</v>
      </c>
      <c r="H206" s="130" t="s">
        <v>72</v>
      </c>
      <c r="I206" s="130" t="s">
        <v>229</v>
      </c>
      <c r="J206" s="130" t="s">
        <v>246</v>
      </c>
      <c r="K206" s="130" t="s">
        <v>258</v>
      </c>
      <c r="L206" s="130" t="s">
        <v>277</v>
      </c>
      <c r="M206" s="130" t="s">
        <v>295</v>
      </c>
      <c r="N206" s="136" t="s">
        <v>317</v>
      </c>
      <c r="O206" s="128" t="s">
        <v>318</v>
      </c>
      <c r="P206" s="132" t="s">
        <v>221</v>
      </c>
    </row>
    <row r="207" spans="1:16" ht="11.25">
      <c r="A207" s="61">
        <v>1</v>
      </c>
      <c r="B207" s="62">
        <v>8</v>
      </c>
      <c r="C207" s="63" t="s">
        <v>70</v>
      </c>
      <c r="D207" s="62">
        <v>1973</v>
      </c>
      <c r="E207" s="62" t="s">
        <v>273</v>
      </c>
      <c r="F207" s="137" t="s">
        <v>5</v>
      </c>
      <c r="G207" s="138">
        <v>0.017222222222222222</v>
      </c>
      <c r="H207" s="118">
        <v>0.01667824074074074</v>
      </c>
      <c r="I207" s="118">
        <v>0.01673611111111111</v>
      </c>
      <c r="J207" s="118">
        <v>0.016458333333333332</v>
      </c>
      <c r="K207" s="64">
        <v>0.01699074074074074</v>
      </c>
      <c r="L207" s="64">
        <v>0.017152777777777777</v>
      </c>
      <c r="M207" s="118">
        <v>0.016516203703703703</v>
      </c>
      <c r="N207" s="139">
        <v>0.01650462962962963</v>
      </c>
      <c r="O207" s="94">
        <f>H207+I207+J207+M207+N207</f>
        <v>0.08289351851851852</v>
      </c>
      <c r="P207" s="66">
        <f>O207/5</f>
        <v>0.016578703703703703</v>
      </c>
    </row>
    <row r="208" spans="1:16" ht="11.25">
      <c r="A208" s="67">
        <v>2</v>
      </c>
      <c r="B208" s="45">
        <v>6</v>
      </c>
      <c r="C208" s="47" t="s">
        <v>56</v>
      </c>
      <c r="D208" s="45">
        <v>1990</v>
      </c>
      <c r="E208" s="45" t="s">
        <v>273</v>
      </c>
      <c r="F208" s="140" t="s">
        <v>5</v>
      </c>
      <c r="G208" s="141">
        <v>0.01719907407407407</v>
      </c>
      <c r="H208" s="50">
        <v>0.01625</v>
      </c>
      <c r="I208" s="50">
        <v>0.017453703703703704</v>
      </c>
      <c r="J208" s="50">
        <v>0.017407407407407406</v>
      </c>
      <c r="K208" s="48">
        <v>0.01778935185185185</v>
      </c>
      <c r="L208" s="48"/>
      <c r="M208" s="50">
        <v>0.017662037037037035</v>
      </c>
      <c r="N208" s="142"/>
      <c r="O208" s="95">
        <f>G208+H208+I208+J208+M208</f>
        <v>0.08597222222222223</v>
      </c>
      <c r="P208" s="68">
        <f>O208/5</f>
        <v>0.017194444444444446</v>
      </c>
    </row>
    <row r="209" spans="1:16" ht="11.25">
      <c r="A209" s="67">
        <v>3</v>
      </c>
      <c r="B209" s="45">
        <v>6</v>
      </c>
      <c r="C209" s="47" t="s">
        <v>44</v>
      </c>
      <c r="D209" s="45">
        <v>1961</v>
      </c>
      <c r="E209" s="45" t="s">
        <v>274</v>
      </c>
      <c r="F209" s="140" t="s">
        <v>6</v>
      </c>
      <c r="G209" s="141">
        <v>0.01798611111111111</v>
      </c>
      <c r="H209" s="50">
        <v>0.018819444444444448</v>
      </c>
      <c r="I209" s="50">
        <v>0.01855324074074074</v>
      </c>
      <c r="J209" s="50">
        <v>0.01877314814814815</v>
      </c>
      <c r="K209" s="50">
        <v>0.019050925925925926</v>
      </c>
      <c r="L209" s="48"/>
      <c r="M209" s="48">
        <v>0.019085648148148147</v>
      </c>
      <c r="N209" s="142"/>
      <c r="O209" s="95">
        <f>G209+H209+I209+J209+K209</f>
        <v>0.09318287037037037</v>
      </c>
      <c r="P209" s="68">
        <f>O209/5</f>
        <v>0.018636574074074076</v>
      </c>
    </row>
    <row r="210" spans="1:16" ht="12" thickBot="1">
      <c r="A210" s="69">
        <v>4</v>
      </c>
      <c r="B210" s="70">
        <v>6</v>
      </c>
      <c r="C210" s="71" t="s">
        <v>45</v>
      </c>
      <c r="D210" s="70">
        <v>1963</v>
      </c>
      <c r="E210" s="70" t="s">
        <v>274</v>
      </c>
      <c r="F210" s="143" t="s">
        <v>6</v>
      </c>
      <c r="G210" s="144">
        <v>0.018680555555555554</v>
      </c>
      <c r="H210" s="145">
        <v>0.01810185185185185</v>
      </c>
      <c r="I210" s="145">
        <v>0.018587962962962962</v>
      </c>
      <c r="J210" s="145">
        <v>0.019212962962962963</v>
      </c>
      <c r="K210" s="73"/>
      <c r="L210" s="73">
        <v>0.022199074074074076</v>
      </c>
      <c r="M210" s="73"/>
      <c r="N210" s="146">
        <v>0.019837962962962963</v>
      </c>
      <c r="O210" s="96">
        <f>G210+H210+I210+J210+N210</f>
        <v>0.09442129629629628</v>
      </c>
      <c r="P210" s="74">
        <f>O210/5</f>
        <v>0.018884259259259257</v>
      </c>
    </row>
    <row r="211" spans="1:16" ht="11.25">
      <c r="A211" s="61">
        <v>5</v>
      </c>
      <c r="B211" s="62">
        <v>4</v>
      </c>
      <c r="C211" s="119" t="s">
        <v>46</v>
      </c>
      <c r="D211" s="76">
        <v>1985</v>
      </c>
      <c r="E211" s="76" t="s">
        <v>273</v>
      </c>
      <c r="F211" s="147" t="s">
        <v>24</v>
      </c>
      <c r="G211" s="138">
        <v>0.014560185185185183</v>
      </c>
      <c r="H211" s="64">
        <v>0.014918981481481483</v>
      </c>
      <c r="I211" s="64">
        <v>0.015300925925925926</v>
      </c>
      <c r="J211" s="64">
        <v>0.015300925925925926</v>
      </c>
      <c r="K211" s="64"/>
      <c r="L211" s="64"/>
      <c r="M211" s="64"/>
      <c r="N211" s="148"/>
      <c r="O211" s="94">
        <f aca="true" t="shared" si="14" ref="O211:O257">G211+H211+I211+J211+K211+L211+M211+N211</f>
        <v>0.06008101851851852</v>
      </c>
      <c r="P211" s="66">
        <f>O211/4</f>
        <v>0.01502025462962963</v>
      </c>
    </row>
    <row r="212" spans="1:16" ht="11.25">
      <c r="A212" s="67">
        <v>6</v>
      </c>
      <c r="B212" s="45">
        <v>4</v>
      </c>
      <c r="C212" s="55" t="s">
        <v>47</v>
      </c>
      <c r="D212" s="45">
        <v>1972</v>
      </c>
      <c r="E212" s="45" t="s">
        <v>273</v>
      </c>
      <c r="F212" s="149" t="s">
        <v>6</v>
      </c>
      <c r="G212" s="150">
        <v>0.016261574074074074</v>
      </c>
      <c r="H212" s="48">
        <v>0.015810185185185184</v>
      </c>
      <c r="I212" s="48">
        <v>0.01636574074074074</v>
      </c>
      <c r="J212" s="48"/>
      <c r="K212" s="48"/>
      <c r="L212" s="48"/>
      <c r="M212" s="48">
        <v>0.015659722222222224</v>
      </c>
      <c r="N212" s="142"/>
      <c r="O212" s="95">
        <f t="shared" si="14"/>
        <v>0.06409722222222222</v>
      </c>
      <c r="P212" s="68">
        <f>O212/4</f>
        <v>0.016024305555555556</v>
      </c>
    </row>
    <row r="213" spans="1:16" ht="11.25">
      <c r="A213" s="67">
        <v>7</v>
      </c>
      <c r="B213" s="45">
        <v>4</v>
      </c>
      <c r="C213" s="47" t="s">
        <v>62</v>
      </c>
      <c r="D213" s="45">
        <v>1975</v>
      </c>
      <c r="E213" s="45" t="s">
        <v>273</v>
      </c>
      <c r="F213" s="140" t="s">
        <v>224</v>
      </c>
      <c r="G213" s="150">
        <v>0.018113425925925925</v>
      </c>
      <c r="H213" s="48">
        <v>0.017997685185185186</v>
      </c>
      <c r="I213" s="48">
        <v>0.01834490740740741</v>
      </c>
      <c r="J213" s="48"/>
      <c r="K213" s="48"/>
      <c r="L213" s="48"/>
      <c r="M213" s="48"/>
      <c r="N213" s="142">
        <v>0.01877314814814815</v>
      </c>
      <c r="O213" s="95">
        <f t="shared" si="14"/>
        <v>0.07322916666666666</v>
      </c>
      <c r="P213" s="68">
        <f>O213/4</f>
        <v>0.018307291666666666</v>
      </c>
    </row>
    <row r="214" spans="1:16" s="17" customFormat="1" ht="10.5" customHeight="1">
      <c r="A214" s="67">
        <v>8</v>
      </c>
      <c r="B214" s="46">
        <v>4</v>
      </c>
      <c r="C214" s="51" t="s">
        <v>329</v>
      </c>
      <c r="D214" s="46">
        <v>1962</v>
      </c>
      <c r="E214" s="46" t="s">
        <v>274</v>
      </c>
      <c r="F214" s="140" t="s">
        <v>6</v>
      </c>
      <c r="G214" s="151"/>
      <c r="H214" s="53">
        <v>0.02111111111111111</v>
      </c>
      <c r="I214" s="53"/>
      <c r="J214" s="53"/>
      <c r="K214" s="53">
        <v>0.018136574074074072</v>
      </c>
      <c r="L214" s="53"/>
      <c r="M214" s="53">
        <v>0.018043981481481484</v>
      </c>
      <c r="N214" s="152">
        <v>0.01747685185185185</v>
      </c>
      <c r="O214" s="95">
        <f t="shared" si="14"/>
        <v>0.07476851851851851</v>
      </c>
      <c r="P214" s="68">
        <f>O214/4</f>
        <v>0.018692129629629628</v>
      </c>
    </row>
    <row r="215" spans="1:16" ht="12" thickBot="1">
      <c r="A215" s="69">
        <v>9</v>
      </c>
      <c r="B215" s="70">
        <v>4</v>
      </c>
      <c r="C215" s="71" t="s">
        <v>43</v>
      </c>
      <c r="D215" s="70">
        <v>1991</v>
      </c>
      <c r="E215" s="70" t="s">
        <v>273</v>
      </c>
      <c r="F215" s="143" t="s">
        <v>224</v>
      </c>
      <c r="G215" s="153">
        <v>0.01980324074074074</v>
      </c>
      <c r="H215" s="73">
        <v>0.019085648148148147</v>
      </c>
      <c r="I215" s="73">
        <v>0.019178240740740742</v>
      </c>
      <c r="J215" s="73"/>
      <c r="K215" s="73"/>
      <c r="L215" s="73">
        <v>0.018125</v>
      </c>
      <c r="M215" s="73"/>
      <c r="N215" s="154"/>
      <c r="O215" s="96">
        <f t="shared" si="14"/>
        <v>0.07619212962962964</v>
      </c>
      <c r="P215" s="74">
        <f>O215/4</f>
        <v>0.01904803240740741</v>
      </c>
    </row>
    <row r="216" spans="1:16" ht="11.25">
      <c r="A216" s="61">
        <v>10</v>
      </c>
      <c r="B216" s="62">
        <v>3</v>
      </c>
      <c r="C216" s="63" t="s">
        <v>42</v>
      </c>
      <c r="D216" s="62">
        <v>1990</v>
      </c>
      <c r="E216" s="62" t="s">
        <v>273</v>
      </c>
      <c r="F216" s="137" t="s">
        <v>224</v>
      </c>
      <c r="G216" s="138">
        <v>0.016180555555555556</v>
      </c>
      <c r="H216" s="64">
        <v>0.017546296296296296</v>
      </c>
      <c r="I216" s="64"/>
      <c r="J216" s="64"/>
      <c r="K216" s="64"/>
      <c r="L216" s="64">
        <v>0.016527777777777777</v>
      </c>
      <c r="M216" s="64"/>
      <c r="N216" s="148"/>
      <c r="O216" s="94">
        <f t="shared" si="14"/>
        <v>0.050254629629629635</v>
      </c>
      <c r="P216" s="66">
        <f>O216/3</f>
        <v>0.016751543209876544</v>
      </c>
    </row>
    <row r="217" spans="1:16" s="17" customFormat="1" ht="11.25">
      <c r="A217" s="67">
        <v>11</v>
      </c>
      <c r="B217" s="46">
        <v>3</v>
      </c>
      <c r="C217" s="51" t="s">
        <v>76</v>
      </c>
      <c r="D217" s="46">
        <v>1989</v>
      </c>
      <c r="E217" s="46" t="s">
        <v>273</v>
      </c>
      <c r="F217" s="155" t="s">
        <v>225</v>
      </c>
      <c r="G217" s="151"/>
      <c r="H217" s="53">
        <v>0.01699074074074074</v>
      </c>
      <c r="I217" s="53">
        <v>0.01650462962962963</v>
      </c>
      <c r="J217" s="53">
        <v>0.018333333333333333</v>
      </c>
      <c r="K217" s="53"/>
      <c r="L217" s="53"/>
      <c r="M217" s="53"/>
      <c r="N217" s="152"/>
      <c r="O217" s="95">
        <f t="shared" si="14"/>
        <v>0.0518287037037037</v>
      </c>
      <c r="P217" s="68">
        <f>O217/3</f>
        <v>0.017276234567901234</v>
      </c>
    </row>
    <row r="218" spans="1:16" s="17" customFormat="1" ht="12" thickBot="1">
      <c r="A218" s="69">
        <v>12</v>
      </c>
      <c r="B218" s="72">
        <v>3</v>
      </c>
      <c r="C218" s="78" t="s">
        <v>91</v>
      </c>
      <c r="D218" s="72">
        <v>1956</v>
      </c>
      <c r="E218" s="72" t="s">
        <v>274</v>
      </c>
      <c r="F218" s="156" t="s">
        <v>104</v>
      </c>
      <c r="G218" s="157"/>
      <c r="H218" s="79">
        <v>0.022685185185185183</v>
      </c>
      <c r="I218" s="79"/>
      <c r="J218" s="79"/>
      <c r="K218" s="79"/>
      <c r="L218" s="79"/>
      <c r="M218" s="79">
        <v>0.024039351851851853</v>
      </c>
      <c r="N218" s="158">
        <v>0.023680555555555555</v>
      </c>
      <c r="O218" s="96">
        <f t="shared" si="14"/>
        <v>0.07040509259259259</v>
      </c>
      <c r="P218" s="74">
        <f>O218/3</f>
        <v>0.02346836419753086</v>
      </c>
    </row>
    <row r="219" spans="1:16" s="17" customFormat="1" ht="11.25">
      <c r="A219" s="61">
        <v>13</v>
      </c>
      <c r="B219" s="76">
        <v>2</v>
      </c>
      <c r="C219" s="80" t="s">
        <v>73</v>
      </c>
      <c r="D219" s="76">
        <v>1987</v>
      </c>
      <c r="E219" s="76" t="s">
        <v>273</v>
      </c>
      <c r="F219" s="159" t="s">
        <v>24</v>
      </c>
      <c r="G219" s="160"/>
      <c r="H219" s="77">
        <v>0.014432870370370372</v>
      </c>
      <c r="I219" s="77"/>
      <c r="J219" s="77"/>
      <c r="K219" s="77"/>
      <c r="L219" s="77">
        <v>0.015185185185185185</v>
      </c>
      <c r="M219" s="77"/>
      <c r="N219" s="161"/>
      <c r="O219" s="94">
        <f t="shared" si="14"/>
        <v>0.029618055555555557</v>
      </c>
      <c r="P219" s="66">
        <f aca="true" t="shared" si="15" ref="P219:P225">O219/2</f>
        <v>0.014809027777777779</v>
      </c>
    </row>
    <row r="220" spans="1:16" s="17" customFormat="1" ht="11.25">
      <c r="A220" s="67">
        <v>14</v>
      </c>
      <c r="B220" s="46">
        <v>2</v>
      </c>
      <c r="C220" s="51" t="s">
        <v>236</v>
      </c>
      <c r="D220" s="46">
        <v>1990</v>
      </c>
      <c r="E220" s="46" t="s">
        <v>273</v>
      </c>
      <c r="F220" s="155" t="s">
        <v>225</v>
      </c>
      <c r="G220" s="151"/>
      <c r="H220" s="53"/>
      <c r="I220" s="53">
        <v>0.016666666666666666</v>
      </c>
      <c r="J220" s="53">
        <v>0.016273148148148148</v>
      </c>
      <c r="K220" s="53"/>
      <c r="L220" s="53"/>
      <c r="M220" s="53"/>
      <c r="N220" s="152"/>
      <c r="O220" s="95">
        <f t="shared" si="14"/>
        <v>0.03293981481481481</v>
      </c>
      <c r="P220" s="68">
        <f t="shared" si="15"/>
        <v>0.016469907407407405</v>
      </c>
    </row>
    <row r="221" spans="1:16" s="17" customFormat="1" ht="11.25">
      <c r="A221" s="67">
        <v>15</v>
      </c>
      <c r="B221" s="46">
        <v>2</v>
      </c>
      <c r="C221" s="51" t="s">
        <v>77</v>
      </c>
      <c r="D221" s="46">
        <v>1991</v>
      </c>
      <c r="E221" s="46" t="s">
        <v>273</v>
      </c>
      <c r="F221" s="155" t="s">
        <v>224</v>
      </c>
      <c r="G221" s="151"/>
      <c r="H221" s="53">
        <v>0.017037037037037038</v>
      </c>
      <c r="I221" s="53">
        <v>0.017777777777777778</v>
      </c>
      <c r="J221" s="53"/>
      <c r="K221" s="53"/>
      <c r="L221" s="53"/>
      <c r="M221" s="53"/>
      <c r="N221" s="152"/>
      <c r="O221" s="95">
        <f t="shared" si="14"/>
        <v>0.03481481481481481</v>
      </c>
      <c r="P221" s="68">
        <f t="shared" si="15"/>
        <v>0.017407407407407406</v>
      </c>
    </row>
    <row r="222" spans="1:16" s="17" customFormat="1" ht="11.25">
      <c r="A222" s="67">
        <v>16</v>
      </c>
      <c r="B222" s="46">
        <v>2</v>
      </c>
      <c r="C222" s="51" t="s">
        <v>78</v>
      </c>
      <c r="D222" s="46">
        <v>1981</v>
      </c>
      <c r="E222" s="46" t="s">
        <v>273</v>
      </c>
      <c r="F222" s="155" t="s">
        <v>5</v>
      </c>
      <c r="G222" s="151"/>
      <c r="H222" s="53">
        <v>0.017314814814814814</v>
      </c>
      <c r="I222" s="53"/>
      <c r="J222" s="53"/>
      <c r="K222" s="53"/>
      <c r="L222" s="53">
        <v>0.018113425925925925</v>
      </c>
      <c r="M222" s="53"/>
      <c r="N222" s="152"/>
      <c r="O222" s="95">
        <f t="shared" si="14"/>
        <v>0.03542824074074074</v>
      </c>
      <c r="P222" s="68">
        <f t="shared" si="15"/>
        <v>0.01771412037037037</v>
      </c>
    </row>
    <row r="223" spans="1:16" s="17" customFormat="1" ht="11.25">
      <c r="A223" s="67">
        <v>17</v>
      </c>
      <c r="B223" s="46">
        <v>2</v>
      </c>
      <c r="C223" s="51" t="s">
        <v>278</v>
      </c>
      <c r="D223" s="46">
        <v>1968</v>
      </c>
      <c r="E223" s="46" t="s">
        <v>274</v>
      </c>
      <c r="F223" s="140" t="s">
        <v>5</v>
      </c>
      <c r="G223" s="151"/>
      <c r="H223" s="53"/>
      <c r="I223" s="53"/>
      <c r="J223" s="53"/>
      <c r="K223" s="53"/>
      <c r="L223" s="53">
        <v>0.02225694444444444</v>
      </c>
      <c r="M223" s="53"/>
      <c r="N223" s="152">
        <v>0.021423611111111112</v>
      </c>
      <c r="O223" s="95">
        <f t="shared" si="14"/>
        <v>0.043680555555555556</v>
      </c>
      <c r="P223" s="68">
        <f t="shared" si="15"/>
        <v>0.021840277777777778</v>
      </c>
    </row>
    <row r="224" spans="1:16" ht="11.25">
      <c r="A224" s="67">
        <v>18</v>
      </c>
      <c r="B224" s="45">
        <v>2</v>
      </c>
      <c r="C224" s="47" t="s">
        <v>55</v>
      </c>
      <c r="D224" s="45">
        <v>2002</v>
      </c>
      <c r="E224" s="45" t="s">
        <v>273</v>
      </c>
      <c r="F224" s="140" t="s">
        <v>5</v>
      </c>
      <c r="G224" s="150">
        <v>0.03362268518518518</v>
      </c>
      <c r="H224" s="48">
        <v>0.027974537037037034</v>
      </c>
      <c r="I224" s="48"/>
      <c r="J224" s="48"/>
      <c r="K224" s="48"/>
      <c r="L224" s="48"/>
      <c r="M224" s="48"/>
      <c r="N224" s="142"/>
      <c r="O224" s="95">
        <f t="shared" si="14"/>
        <v>0.06159722222222221</v>
      </c>
      <c r="P224" s="68">
        <f t="shared" si="15"/>
        <v>0.030798611111111106</v>
      </c>
    </row>
    <row r="225" spans="1:16" ht="12" thickBot="1">
      <c r="A225" s="69">
        <v>19</v>
      </c>
      <c r="B225" s="70">
        <v>2</v>
      </c>
      <c r="C225" s="71" t="s">
        <v>52</v>
      </c>
      <c r="D225" s="70">
        <v>1997</v>
      </c>
      <c r="E225" s="70" t="s">
        <v>273</v>
      </c>
      <c r="F225" s="143" t="s">
        <v>5</v>
      </c>
      <c r="G225" s="153">
        <v>0.03771990740740741</v>
      </c>
      <c r="H225" s="73">
        <v>0.024467592592592593</v>
      </c>
      <c r="I225" s="73"/>
      <c r="J225" s="73"/>
      <c r="K225" s="73"/>
      <c r="L225" s="73"/>
      <c r="M225" s="73"/>
      <c r="N225" s="154"/>
      <c r="O225" s="96">
        <f t="shared" si="14"/>
        <v>0.06218750000000001</v>
      </c>
      <c r="P225" s="74">
        <f t="shared" si="15"/>
        <v>0.031093750000000003</v>
      </c>
    </row>
    <row r="226" spans="1:16" s="17" customFormat="1" ht="11.25">
      <c r="A226" s="112">
        <v>20</v>
      </c>
      <c r="B226" s="59">
        <v>1</v>
      </c>
      <c r="C226" s="75" t="s">
        <v>74</v>
      </c>
      <c r="D226" s="59">
        <v>1972</v>
      </c>
      <c r="E226" s="59" t="s">
        <v>273</v>
      </c>
      <c r="F226" s="162" t="s">
        <v>5</v>
      </c>
      <c r="G226" s="163"/>
      <c r="H226" s="60">
        <v>0.016076388888888887</v>
      </c>
      <c r="I226" s="60"/>
      <c r="J226" s="60"/>
      <c r="K226" s="60"/>
      <c r="L226" s="60"/>
      <c r="M226" s="60"/>
      <c r="N226" s="164"/>
      <c r="O226" s="97">
        <f t="shared" si="14"/>
        <v>0.016076388888888887</v>
      </c>
      <c r="P226" s="98">
        <f aca="true" t="shared" si="16" ref="P226:P257">O226/1</f>
        <v>0.016076388888888887</v>
      </c>
    </row>
    <row r="227" spans="1:16" s="17" customFormat="1" ht="11.25">
      <c r="A227" s="67">
        <v>21</v>
      </c>
      <c r="B227" s="46">
        <v>1</v>
      </c>
      <c r="C227" s="51" t="s">
        <v>75</v>
      </c>
      <c r="D227" s="46">
        <v>1962</v>
      </c>
      <c r="E227" s="46" t="s">
        <v>274</v>
      </c>
      <c r="F227" s="155" t="s">
        <v>107</v>
      </c>
      <c r="G227" s="151"/>
      <c r="H227" s="53">
        <v>0.016585648148148148</v>
      </c>
      <c r="I227" s="53"/>
      <c r="J227" s="53"/>
      <c r="K227" s="53"/>
      <c r="L227" s="53"/>
      <c r="M227" s="53"/>
      <c r="N227" s="152"/>
      <c r="O227" s="95">
        <f t="shared" si="14"/>
        <v>0.016585648148148148</v>
      </c>
      <c r="P227" s="68">
        <f t="shared" si="16"/>
        <v>0.016585648148148148</v>
      </c>
    </row>
    <row r="228" spans="1:16" s="17" customFormat="1" ht="11.25">
      <c r="A228" s="67">
        <v>22</v>
      </c>
      <c r="B228" s="46">
        <v>1</v>
      </c>
      <c r="C228" s="51" t="s">
        <v>79</v>
      </c>
      <c r="D228" s="46">
        <v>1972</v>
      </c>
      <c r="E228" s="46" t="s">
        <v>273</v>
      </c>
      <c r="F228" s="155" t="s">
        <v>104</v>
      </c>
      <c r="G228" s="151"/>
      <c r="H228" s="53">
        <v>0.017638888888888888</v>
      </c>
      <c r="I228" s="53"/>
      <c r="J228" s="53"/>
      <c r="K228" s="53"/>
      <c r="L228" s="53"/>
      <c r="M228" s="53"/>
      <c r="N228" s="152"/>
      <c r="O228" s="95">
        <f t="shared" si="14"/>
        <v>0.017638888888888888</v>
      </c>
      <c r="P228" s="68">
        <f t="shared" si="16"/>
        <v>0.017638888888888888</v>
      </c>
    </row>
    <row r="229" spans="1:16" s="17" customFormat="1" ht="11.25">
      <c r="A229" s="67">
        <v>23</v>
      </c>
      <c r="B229" s="46">
        <v>1</v>
      </c>
      <c r="C229" s="51" t="s">
        <v>80</v>
      </c>
      <c r="D229" s="46">
        <v>1974</v>
      </c>
      <c r="E229" s="46" t="s">
        <v>273</v>
      </c>
      <c r="F229" s="155" t="s">
        <v>225</v>
      </c>
      <c r="G229" s="151"/>
      <c r="H229" s="53">
        <v>0.017662037037037035</v>
      </c>
      <c r="I229" s="53"/>
      <c r="J229" s="53"/>
      <c r="K229" s="53"/>
      <c r="L229" s="53"/>
      <c r="M229" s="53"/>
      <c r="N229" s="152"/>
      <c r="O229" s="95">
        <f t="shared" si="14"/>
        <v>0.017662037037037035</v>
      </c>
      <c r="P229" s="68">
        <f t="shared" si="16"/>
        <v>0.017662037037037035</v>
      </c>
    </row>
    <row r="230" spans="1:16" s="17" customFormat="1" ht="11.25">
      <c r="A230" s="67">
        <v>24</v>
      </c>
      <c r="B230" s="46">
        <v>1</v>
      </c>
      <c r="C230" s="51" t="s">
        <v>81</v>
      </c>
      <c r="D230" s="46"/>
      <c r="E230" s="46"/>
      <c r="F230" s="155" t="s">
        <v>104</v>
      </c>
      <c r="G230" s="151"/>
      <c r="H230" s="53">
        <v>0.017847222222222223</v>
      </c>
      <c r="I230" s="53"/>
      <c r="J230" s="53"/>
      <c r="K230" s="53"/>
      <c r="L230" s="53"/>
      <c r="M230" s="53"/>
      <c r="N230" s="152"/>
      <c r="O230" s="95">
        <f t="shared" si="14"/>
        <v>0.017847222222222223</v>
      </c>
      <c r="P230" s="68">
        <f t="shared" si="16"/>
        <v>0.017847222222222223</v>
      </c>
    </row>
    <row r="231" spans="1:16" s="17" customFormat="1" ht="12" customHeight="1">
      <c r="A231" s="67">
        <v>25</v>
      </c>
      <c r="B231" s="46">
        <v>1</v>
      </c>
      <c r="C231" s="51" t="s">
        <v>82</v>
      </c>
      <c r="D231" s="46"/>
      <c r="E231" s="46"/>
      <c r="F231" s="155" t="s">
        <v>106</v>
      </c>
      <c r="G231" s="151"/>
      <c r="H231" s="53">
        <v>0.017951388888888888</v>
      </c>
      <c r="I231" s="53"/>
      <c r="J231" s="53"/>
      <c r="K231" s="53"/>
      <c r="L231" s="53"/>
      <c r="M231" s="53"/>
      <c r="N231" s="152"/>
      <c r="O231" s="95">
        <f t="shared" si="14"/>
        <v>0.017951388888888888</v>
      </c>
      <c r="P231" s="68">
        <f t="shared" si="16"/>
        <v>0.017951388888888888</v>
      </c>
    </row>
    <row r="232" spans="1:16" s="17" customFormat="1" ht="12" customHeight="1">
      <c r="A232" s="67">
        <v>26</v>
      </c>
      <c r="B232" s="46">
        <v>1</v>
      </c>
      <c r="C232" s="51" t="s">
        <v>235</v>
      </c>
      <c r="D232" s="46">
        <v>1988</v>
      </c>
      <c r="E232" s="46" t="s">
        <v>273</v>
      </c>
      <c r="F232" s="155" t="s">
        <v>226</v>
      </c>
      <c r="G232" s="151"/>
      <c r="H232" s="53"/>
      <c r="I232" s="53">
        <v>0.018043981481481484</v>
      </c>
      <c r="J232" s="53"/>
      <c r="K232" s="53"/>
      <c r="L232" s="53"/>
      <c r="M232" s="53"/>
      <c r="N232" s="152"/>
      <c r="O232" s="95">
        <f t="shared" si="14"/>
        <v>0.018043981481481484</v>
      </c>
      <c r="P232" s="68">
        <f t="shared" si="16"/>
        <v>0.018043981481481484</v>
      </c>
    </row>
    <row r="233" spans="1:16" s="17" customFormat="1" ht="11.25">
      <c r="A233" s="67">
        <v>27</v>
      </c>
      <c r="B233" s="46">
        <v>1</v>
      </c>
      <c r="C233" s="51" t="s">
        <v>83</v>
      </c>
      <c r="D233" s="46"/>
      <c r="E233" s="46"/>
      <c r="F233" s="155" t="s">
        <v>105</v>
      </c>
      <c r="G233" s="151"/>
      <c r="H233" s="53">
        <v>0.018587962962962962</v>
      </c>
      <c r="I233" s="53"/>
      <c r="J233" s="53"/>
      <c r="K233" s="53"/>
      <c r="L233" s="53"/>
      <c r="M233" s="53"/>
      <c r="N233" s="152"/>
      <c r="O233" s="95">
        <f t="shared" si="14"/>
        <v>0.018587962962962962</v>
      </c>
      <c r="P233" s="68">
        <f t="shared" si="16"/>
        <v>0.018587962962962962</v>
      </c>
    </row>
    <row r="234" spans="1:16" s="17" customFormat="1" ht="12" customHeight="1">
      <c r="A234" s="67">
        <v>28</v>
      </c>
      <c r="B234" s="46">
        <v>1</v>
      </c>
      <c r="C234" s="51" t="s">
        <v>84</v>
      </c>
      <c r="D234" s="46"/>
      <c r="E234" s="46"/>
      <c r="F234" s="155" t="s">
        <v>105</v>
      </c>
      <c r="G234" s="151"/>
      <c r="H234" s="53">
        <v>0.01943287037037037</v>
      </c>
      <c r="I234" s="53"/>
      <c r="J234" s="53"/>
      <c r="K234" s="53"/>
      <c r="L234" s="53"/>
      <c r="M234" s="53"/>
      <c r="N234" s="152"/>
      <c r="O234" s="95">
        <f t="shared" si="14"/>
        <v>0.01943287037037037</v>
      </c>
      <c r="P234" s="68">
        <f t="shared" si="16"/>
        <v>0.01943287037037037</v>
      </c>
    </row>
    <row r="235" spans="1:16" s="17" customFormat="1" ht="11.25">
      <c r="A235" s="67">
        <v>29</v>
      </c>
      <c r="B235" s="46">
        <v>1</v>
      </c>
      <c r="C235" s="51" t="s">
        <v>85</v>
      </c>
      <c r="D235" s="46"/>
      <c r="E235" s="46"/>
      <c r="F235" s="140" t="s">
        <v>5</v>
      </c>
      <c r="G235" s="151"/>
      <c r="H235" s="53">
        <v>0.019571759259259257</v>
      </c>
      <c r="I235" s="53"/>
      <c r="J235" s="53"/>
      <c r="K235" s="53"/>
      <c r="L235" s="53"/>
      <c r="M235" s="53"/>
      <c r="N235" s="152"/>
      <c r="O235" s="95">
        <f t="shared" si="14"/>
        <v>0.019571759259259257</v>
      </c>
      <c r="P235" s="68">
        <f t="shared" si="16"/>
        <v>0.019571759259259257</v>
      </c>
    </row>
    <row r="236" spans="1:16" ht="11.25">
      <c r="A236" s="67">
        <v>30</v>
      </c>
      <c r="B236" s="45">
        <v>1</v>
      </c>
      <c r="C236" s="47" t="s">
        <v>58</v>
      </c>
      <c r="D236" s="45">
        <v>1985</v>
      </c>
      <c r="E236" s="45" t="s">
        <v>273</v>
      </c>
      <c r="F236" s="140" t="s">
        <v>8</v>
      </c>
      <c r="G236" s="150">
        <v>0.019571759259259257</v>
      </c>
      <c r="H236" s="48"/>
      <c r="I236" s="48"/>
      <c r="J236" s="48"/>
      <c r="K236" s="48"/>
      <c r="L236" s="48"/>
      <c r="M236" s="48"/>
      <c r="N236" s="142"/>
      <c r="O236" s="95">
        <f t="shared" si="14"/>
        <v>0.019571759259259257</v>
      </c>
      <c r="P236" s="68">
        <f t="shared" si="16"/>
        <v>0.019571759259259257</v>
      </c>
    </row>
    <row r="237" spans="1:16" s="17" customFormat="1" ht="11.25">
      <c r="A237" s="67">
        <v>31</v>
      </c>
      <c r="B237" s="46">
        <v>1</v>
      </c>
      <c r="C237" s="51" t="s">
        <v>86</v>
      </c>
      <c r="D237" s="46">
        <v>1962</v>
      </c>
      <c r="E237" s="46" t="s">
        <v>274</v>
      </c>
      <c r="F237" s="155" t="s">
        <v>225</v>
      </c>
      <c r="G237" s="151"/>
      <c r="H237" s="53">
        <v>0.019594907407407405</v>
      </c>
      <c r="I237" s="53"/>
      <c r="J237" s="53"/>
      <c r="K237" s="53"/>
      <c r="L237" s="53"/>
      <c r="M237" s="53"/>
      <c r="N237" s="152"/>
      <c r="O237" s="95">
        <f t="shared" si="14"/>
        <v>0.019594907407407405</v>
      </c>
      <c r="P237" s="68">
        <f t="shared" si="16"/>
        <v>0.019594907407407405</v>
      </c>
    </row>
    <row r="238" spans="1:16" s="17" customFormat="1" ht="12.75" customHeight="1">
      <c r="A238" s="67">
        <v>32</v>
      </c>
      <c r="B238" s="46">
        <v>1</v>
      </c>
      <c r="C238" s="51" t="s">
        <v>87</v>
      </c>
      <c r="D238" s="46">
        <v>1960</v>
      </c>
      <c r="E238" s="46" t="s">
        <v>274</v>
      </c>
      <c r="F238" s="140" t="s">
        <v>5</v>
      </c>
      <c r="G238" s="151"/>
      <c r="H238" s="53">
        <v>0.01960648148148148</v>
      </c>
      <c r="I238" s="53"/>
      <c r="J238" s="53"/>
      <c r="K238" s="53"/>
      <c r="L238" s="53"/>
      <c r="M238" s="53"/>
      <c r="N238" s="152"/>
      <c r="O238" s="95">
        <f t="shared" si="14"/>
        <v>0.01960648148148148</v>
      </c>
      <c r="P238" s="68">
        <f t="shared" si="16"/>
        <v>0.01960648148148148</v>
      </c>
    </row>
    <row r="239" spans="1:16" s="17" customFormat="1" ht="11.25">
      <c r="A239" s="67">
        <v>33</v>
      </c>
      <c r="B239" s="46">
        <v>1</v>
      </c>
      <c r="C239" s="51" t="s">
        <v>88</v>
      </c>
      <c r="D239" s="46"/>
      <c r="E239" s="46"/>
      <c r="F239" s="140" t="s">
        <v>5</v>
      </c>
      <c r="G239" s="151"/>
      <c r="H239" s="53">
        <v>0.020046296296296295</v>
      </c>
      <c r="I239" s="53"/>
      <c r="J239" s="53"/>
      <c r="K239" s="53"/>
      <c r="L239" s="53"/>
      <c r="M239" s="53"/>
      <c r="N239" s="152"/>
      <c r="O239" s="95">
        <f t="shared" si="14"/>
        <v>0.020046296296296295</v>
      </c>
      <c r="P239" s="68">
        <f t="shared" si="16"/>
        <v>0.020046296296296295</v>
      </c>
    </row>
    <row r="240" spans="1:16" ht="11.25">
      <c r="A240" s="67">
        <v>34</v>
      </c>
      <c r="B240" s="45">
        <v>1</v>
      </c>
      <c r="C240" s="47" t="s">
        <v>59</v>
      </c>
      <c r="D240" s="45">
        <v>1985</v>
      </c>
      <c r="E240" s="45" t="s">
        <v>273</v>
      </c>
      <c r="F240" s="140" t="s">
        <v>24</v>
      </c>
      <c r="G240" s="150">
        <v>0.021956018518518517</v>
      </c>
      <c r="H240" s="48"/>
      <c r="I240" s="48"/>
      <c r="J240" s="48"/>
      <c r="K240" s="48"/>
      <c r="L240" s="48"/>
      <c r="M240" s="48"/>
      <c r="N240" s="142"/>
      <c r="O240" s="95">
        <f t="shared" si="14"/>
        <v>0.021956018518518517</v>
      </c>
      <c r="P240" s="68">
        <f t="shared" si="16"/>
        <v>0.021956018518518517</v>
      </c>
    </row>
    <row r="241" spans="1:16" s="17" customFormat="1" ht="11.25">
      <c r="A241" s="67">
        <v>35</v>
      </c>
      <c r="B241" s="46">
        <v>1</v>
      </c>
      <c r="C241" s="51" t="s">
        <v>89</v>
      </c>
      <c r="D241" s="46"/>
      <c r="E241" s="46"/>
      <c r="F241" s="140" t="s">
        <v>5</v>
      </c>
      <c r="G241" s="151"/>
      <c r="H241" s="53">
        <v>0.022037037037037036</v>
      </c>
      <c r="I241" s="53"/>
      <c r="J241" s="53"/>
      <c r="K241" s="53"/>
      <c r="L241" s="53"/>
      <c r="M241" s="53"/>
      <c r="N241" s="152"/>
      <c r="O241" s="95">
        <f t="shared" si="14"/>
        <v>0.022037037037037036</v>
      </c>
      <c r="P241" s="68">
        <f t="shared" si="16"/>
        <v>0.022037037037037036</v>
      </c>
    </row>
    <row r="242" spans="1:16" s="17" customFormat="1" ht="11.25">
      <c r="A242" s="67">
        <v>36</v>
      </c>
      <c r="B242" s="46">
        <v>1</v>
      </c>
      <c r="C242" s="51" t="s">
        <v>90</v>
      </c>
      <c r="D242" s="46"/>
      <c r="E242" s="46"/>
      <c r="F242" s="140" t="s">
        <v>5</v>
      </c>
      <c r="G242" s="151"/>
      <c r="H242" s="53">
        <v>0.022048611111111113</v>
      </c>
      <c r="I242" s="53"/>
      <c r="J242" s="53"/>
      <c r="K242" s="53"/>
      <c r="L242" s="53"/>
      <c r="M242" s="53"/>
      <c r="N242" s="152"/>
      <c r="O242" s="95">
        <f t="shared" si="14"/>
        <v>0.022048611111111113</v>
      </c>
      <c r="P242" s="68">
        <f t="shared" si="16"/>
        <v>0.022048611111111113</v>
      </c>
    </row>
    <row r="243" spans="1:16" s="17" customFormat="1" ht="11.25">
      <c r="A243" s="67">
        <v>37</v>
      </c>
      <c r="B243" s="46">
        <v>1</v>
      </c>
      <c r="C243" s="36" t="s">
        <v>313</v>
      </c>
      <c r="D243" s="44">
        <v>1964</v>
      </c>
      <c r="E243" s="54" t="s">
        <v>274</v>
      </c>
      <c r="F243" s="165" t="s">
        <v>104</v>
      </c>
      <c r="G243" s="151"/>
      <c r="H243" s="53"/>
      <c r="I243" s="53"/>
      <c r="J243" s="53"/>
      <c r="K243" s="53"/>
      <c r="L243" s="53"/>
      <c r="M243" s="53">
        <v>0.02228009259259259</v>
      </c>
      <c r="N243" s="152"/>
      <c r="O243" s="95">
        <f t="shared" si="14"/>
        <v>0.02228009259259259</v>
      </c>
      <c r="P243" s="68">
        <f t="shared" si="16"/>
        <v>0.02228009259259259</v>
      </c>
    </row>
    <row r="244" spans="1:16" s="17" customFormat="1" ht="11.25">
      <c r="A244" s="67">
        <v>38</v>
      </c>
      <c r="B244" s="46">
        <v>1</v>
      </c>
      <c r="C244" s="51" t="s">
        <v>92</v>
      </c>
      <c r="D244" s="46"/>
      <c r="E244" s="46"/>
      <c r="F244" s="140" t="s">
        <v>5</v>
      </c>
      <c r="G244" s="151"/>
      <c r="H244" s="53">
        <v>0.02280092592592593</v>
      </c>
      <c r="I244" s="53"/>
      <c r="J244" s="53"/>
      <c r="K244" s="53"/>
      <c r="L244" s="53"/>
      <c r="M244" s="53"/>
      <c r="N244" s="152"/>
      <c r="O244" s="95">
        <f t="shared" si="14"/>
        <v>0.02280092592592593</v>
      </c>
      <c r="P244" s="68">
        <f t="shared" si="16"/>
        <v>0.02280092592592593</v>
      </c>
    </row>
    <row r="245" spans="1:16" s="17" customFormat="1" ht="12.75" customHeight="1">
      <c r="A245" s="67">
        <v>39</v>
      </c>
      <c r="B245" s="46">
        <v>1</v>
      </c>
      <c r="C245" s="51" t="s">
        <v>93</v>
      </c>
      <c r="D245" s="46"/>
      <c r="E245" s="46"/>
      <c r="F245" s="155" t="s">
        <v>227</v>
      </c>
      <c r="G245" s="151"/>
      <c r="H245" s="53">
        <v>0.022939814814814816</v>
      </c>
      <c r="I245" s="53"/>
      <c r="J245" s="53"/>
      <c r="K245" s="53"/>
      <c r="L245" s="53"/>
      <c r="M245" s="53"/>
      <c r="N245" s="152"/>
      <c r="O245" s="95">
        <f t="shared" si="14"/>
        <v>0.022939814814814816</v>
      </c>
      <c r="P245" s="68">
        <f t="shared" si="16"/>
        <v>0.022939814814814816</v>
      </c>
    </row>
    <row r="246" spans="1:16" s="17" customFormat="1" ht="11.25">
      <c r="A246" s="67">
        <v>40</v>
      </c>
      <c r="B246" s="46">
        <v>1</v>
      </c>
      <c r="C246" s="51" t="s">
        <v>94</v>
      </c>
      <c r="D246" s="46">
        <v>1967</v>
      </c>
      <c r="E246" s="46" t="s">
        <v>274</v>
      </c>
      <c r="F246" s="155" t="s">
        <v>225</v>
      </c>
      <c r="G246" s="151"/>
      <c r="H246" s="53">
        <v>0.022997685185185187</v>
      </c>
      <c r="I246" s="53"/>
      <c r="J246" s="53"/>
      <c r="K246" s="53"/>
      <c r="L246" s="53"/>
      <c r="M246" s="53"/>
      <c r="N246" s="152"/>
      <c r="O246" s="95">
        <f t="shared" si="14"/>
        <v>0.022997685185185187</v>
      </c>
      <c r="P246" s="68">
        <f t="shared" si="16"/>
        <v>0.022997685185185187</v>
      </c>
    </row>
    <row r="247" spans="1:16" s="17" customFormat="1" ht="11.25">
      <c r="A247" s="67">
        <v>41</v>
      </c>
      <c r="B247" s="46">
        <v>1</v>
      </c>
      <c r="C247" s="51" t="s">
        <v>95</v>
      </c>
      <c r="D247" s="46">
        <v>1961</v>
      </c>
      <c r="E247" s="46" t="s">
        <v>274</v>
      </c>
      <c r="F247" s="155" t="s">
        <v>225</v>
      </c>
      <c r="G247" s="151"/>
      <c r="H247" s="53">
        <v>0.023240740740740742</v>
      </c>
      <c r="I247" s="53"/>
      <c r="J247" s="53"/>
      <c r="K247" s="53"/>
      <c r="L247" s="53"/>
      <c r="M247" s="53"/>
      <c r="N247" s="152"/>
      <c r="O247" s="95">
        <f t="shared" si="14"/>
        <v>0.023240740740740742</v>
      </c>
      <c r="P247" s="68">
        <f t="shared" si="16"/>
        <v>0.023240740740740742</v>
      </c>
    </row>
    <row r="248" spans="1:16" s="17" customFormat="1" ht="11.25">
      <c r="A248" s="67">
        <v>42</v>
      </c>
      <c r="B248" s="46">
        <v>1</v>
      </c>
      <c r="C248" s="51" t="s">
        <v>96</v>
      </c>
      <c r="D248" s="46"/>
      <c r="E248" s="46"/>
      <c r="F248" s="155" t="s">
        <v>104</v>
      </c>
      <c r="G248" s="151"/>
      <c r="H248" s="53">
        <v>0.023472222222222217</v>
      </c>
      <c r="I248" s="53"/>
      <c r="J248" s="53"/>
      <c r="K248" s="53"/>
      <c r="L248" s="53"/>
      <c r="M248" s="53"/>
      <c r="N248" s="152"/>
      <c r="O248" s="95">
        <f t="shared" si="14"/>
        <v>0.023472222222222217</v>
      </c>
      <c r="P248" s="68">
        <f t="shared" si="16"/>
        <v>0.023472222222222217</v>
      </c>
    </row>
    <row r="249" spans="1:16" s="17" customFormat="1" ht="11.25">
      <c r="A249" s="67">
        <v>43</v>
      </c>
      <c r="B249" s="46">
        <v>1</v>
      </c>
      <c r="C249" s="51" t="s">
        <v>97</v>
      </c>
      <c r="D249" s="46"/>
      <c r="E249" s="46"/>
      <c r="F249" s="155" t="s">
        <v>104</v>
      </c>
      <c r="G249" s="151"/>
      <c r="H249" s="53">
        <v>0.023506944444444445</v>
      </c>
      <c r="I249" s="53"/>
      <c r="J249" s="53"/>
      <c r="K249" s="53"/>
      <c r="L249" s="53"/>
      <c r="M249" s="53"/>
      <c r="N249" s="152"/>
      <c r="O249" s="95">
        <f t="shared" si="14"/>
        <v>0.023506944444444445</v>
      </c>
      <c r="P249" s="68">
        <f t="shared" si="16"/>
        <v>0.023506944444444445</v>
      </c>
    </row>
    <row r="250" spans="1:16" s="17" customFormat="1" ht="11.25">
      <c r="A250" s="67">
        <v>44</v>
      </c>
      <c r="B250" s="46">
        <v>1</v>
      </c>
      <c r="C250" s="51" t="s">
        <v>325</v>
      </c>
      <c r="D250" s="46">
        <v>1982</v>
      </c>
      <c r="E250" s="46" t="s">
        <v>273</v>
      </c>
      <c r="F250" s="155" t="s">
        <v>5</v>
      </c>
      <c r="G250" s="151"/>
      <c r="H250" s="53"/>
      <c r="I250" s="53"/>
      <c r="J250" s="53"/>
      <c r="K250" s="53"/>
      <c r="L250" s="53"/>
      <c r="M250" s="53"/>
      <c r="N250" s="152">
        <v>0.022476851851851855</v>
      </c>
      <c r="O250" s="95">
        <f t="shared" si="14"/>
        <v>0.022476851851851855</v>
      </c>
      <c r="P250" s="68">
        <f t="shared" si="16"/>
        <v>0.022476851851851855</v>
      </c>
    </row>
    <row r="251" spans="1:16" s="17" customFormat="1" ht="11.25">
      <c r="A251" s="67">
        <v>45</v>
      </c>
      <c r="B251" s="46">
        <v>1</v>
      </c>
      <c r="C251" s="51" t="s">
        <v>98</v>
      </c>
      <c r="D251" s="46"/>
      <c r="E251" s="46"/>
      <c r="F251" s="140" t="s">
        <v>5</v>
      </c>
      <c r="G251" s="151"/>
      <c r="H251" s="53">
        <v>0.02383101851851852</v>
      </c>
      <c r="I251" s="53"/>
      <c r="J251" s="53"/>
      <c r="K251" s="53"/>
      <c r="L251" s="53"/>
      <c r="M251" s="53"/>
      <c r="N251" s="152"/>
      <c r="O251" s="95">
        <f t="shared" si="14"/>
        <v>0.02383101851851852</v>
      </c>
      <c r="P251" s="68">
        <f t="shared" si="16"/>
        <v>0.02383101851851852</v>
      </c>
    </row>
    <row r="252" spans="1:16" s="17" customFormat="1" ht="12" customHeight="1">
      <c r="A252" s="67">
        <v>46</v>
      </c>
      <c r="B252" s="46">
        <v>1</v>
      </c>
      <c r="C252" s="51" t="s">
        <v>99</v>
      </c>
      <c r="D252" s="46"/>
      <c r="E252" s="46"/>
      <c r="F252" s="155" t="s">
        <v>227</v>
      </c>
      <c r="G252" s="151"/>
      <c r="H252" s="53">
        <v>0.023854166666666666</v>
      </c>
      <c r="I252" s="53"/>
      <c r="J252" s="53"/>
      <c r="K252" s="53"/>
      <c r="L252" s="53"/>
      <c r="M252" s="53"/>
      <c r="N252" s="152"/>
      <c r="O252" s="95">
        <f t="shared" si="14"/>
        <v>0.023854166666666666</v>
      </c>
      <c r="P252" s="68">
        <f t="shared" si="16"/>
        <v>0.023854166666666666</v>
      </c>
    </row>
    <row r="253" spans="1:16" s="17" customFormat="1" ht="12" customHeight="1">
      <c r="A253" s="67">
        <v>47</v>
      </c>
      <c r="B253" s="46">
        <v>1</v>
      </c>
      <c r="C253" s="36" t="s">
        <v>314</v>
      </c>
      <c r="D253" s="44">
        <v>1973</v>
      </c>
      <c r="E253" s="54" t="s">
        <v>273</v>
      </c>
      <c r="F253" s="165" t="s">
        <v>5</v>
      </c>
      <c r="G253" s="151"/>
      <c r="H253" s="53"/>
      <c r="I253" s="53"/>
      <c r="J253" s="53"/>
      <c r="K253" s="53"/>
      <c r="L253" s="53"/>
      <c r="M253" s="53">
        <v>0.025520833333333336</v>
      </c>
      <c r="N253" s="152"/>
      <c r="O253" s="95">
        <f t="shared" si="14"/>
        <v>0.025520833333333336</v>
      </c>
      <c r="P253" s="68">
        <f t="shared" si="16"/>
        <v>0.025520833333333336</v>
      </c>
    </row>
    <row r="254" spans="1:16" s="17" customFormat="1" ht="11.25">
      <c r="A254" s="67">
        <v>48</v>
      </c>
      <c r="B254" s="46">
        <v>1</v>
      </c>
      <c r="C254" s="51" t="s">
        <v>100</v>
      </c>
      <c r="D254" s="46"/>
      <c r="E254" s="46"/>
      <c r="F254" s="140" t="s">
        <v>5</v>
      </c>
      <c r="G254" s="151"/>
      <c r="H254" s="53">
        <v>0.026990740740740742</v>
      </c>
      <c r="I254" s="53"/>
      <c r="J254" s="53"/>
      <c r="K254" s="53"/>
      <c r="L254" s="53"/>
      <c r="M254" s="53"/>
      <c r="N254" s="152"/>
      <c r="O254" s="95">
        <f t="shared" si="14"/>
        <v>0.026990740740740742</v>
      </c>
      <c r="P254" s="68">
        <f t="shared" si="16"/>
        <v>0.026990740740740742</v>
      </c>
    </row>
    <row r="255" spans="1:16" s="17" customFormat="1" ht="11.25" customHeight="1">
      <c r="A255" s="67">
        <v>49</v>
      </c>
      <c r="B255" s="46">
        <v>1</v>
      </c>
      <c r="C255" s="51" t="s">
        <v>101</v>
      </c>
      <c r="D255" s="46"/>
      <c r="E255" s="46"/>
      <c r="F255" s="155" t="s">
        <v>227</v>
      </c>
      <c r="G255" s="151"/>
      <c r="H255" s="53">
        <v>0.02802083333333333</v>
      </c>
      <c r="I255" s="53"/>
      <c r="J255" s="53"/>
      <c r="K255" s="53"/>
      <c r="L255" s="53"/>
      <c r="M255" s="53"/>
      <c r="N255" s="152"/>
      <c r="O255" s="95">
        <f t="shared" si="14"/>
        <v>0.02802083333333333</v>
      </c>
      <c r="P255" s="68">
        <f t="shared" si="16"/>
        <v>0.02802083333333333</v>
      </c>
    </row>
    <row r="256" spans="1:16" s="17" customFormat="1" ht="11.25">
      <c r="A256" s="67">
        <v>50</v>
      </c>
      <c r="B256" s="46">
        <v>1</v>
      </c>
      <c r="C256" s="51" t="s">
        <v>102</v>
      </c>
      <c r="D256" s="46"/>
      <c r="E256" s="46"/>
      <c r="F256" s="140" t="s">
        <v>5</v>
      </c>
      <c r="G256" s="151"/>
      <c r="H256" s="53">
        <v>0.03130787037037037</v>
      </c>
      <c r="I256" s="53"/>
      <c r="J256" s="53"/>
      <c r="K256" s="53"/>
      <c r="L256" s="53"/>
      <c r="M256" s="53"/>
      <c r="N256" s="152"/>
      <c r="O256" s="95">
        <f t="shared" si="14"/>
        <v>0.03130787037037037</v>
      </c>
      <c r="P256" s="68">
        <f t="shared" si="16"/>
        <v>0.03130787037037037</v>
      </c>
    </row>
    <row r="257" spans="1:16" s="17" customFormat="1" ht="12" thickBot="1">
      <c r="A257" s="69">
        <v>51</v>
      </c>
      <c r="B257" s="72">
        <v>1</v>
      </c>
      <c r="C257" s="78" t="s">
        <v>103</v>
      </c>
      <c r="D257" s="72"/>
      <c r="E257" s="72"/>
      <c r="F257" s="143" t="s">
        <v>5</v>
      </c>
      <c r="G257" s="157"/>
      <c r="H257" s="79">
        <v>0.03201388888888889</v>
      </c>
      <c r="I257" s="79"/>
      <c r="J257" s="79"/>
      <c r="K257" s="79"/>
      <c r="L257" s="79"/>
      <c r="M257" s="79"/>
      <c r="N257" s="158"/>
      <c r="O257" s="96">
        <f t="shared" si="14"/>
        <v>0.03201388888888889</v>
      </c>
      <c r="P257" s="74">
        <f t="shared" si="16"/>
        <v>0.03201388888888889</v>
      </c>
    </row>
    <row r="258" spans="7:16" ht="11.25">
      <c r="G258" s="43"/>
      <c r="H258" s="43"/>
      <c r="I258" s="43"/>
      <c r="J258" s="43"/>
      <c r="K258" s="43"/>
      <c r="L258" s="43"/>
      <c r="M258" s="43"/>
      <c r="N258" s="43"/>
      <c r="O258" s="41"/>
      <c r="P258" s="41"/>
    </row>
    <row r="259" spans="7:16" ht="11.25">
      <c r="G259" s="43"/>
      <c r="H259" s="43"/>
      <c r="I259" s="43"/>
      <c r="J259" s="43"/>
      <c r="K259" s="43"/>
      <c r="L259" s="43"/>
      <c r="M259" s="43"/>
      <c r="N259" s="43"/>
      <c r="O259" s="41"/>
      <c r="P259" s="41"/>
    </row>
    <row r="260" spans="7:16" ht="11.25">
      <c r="G260" s="43"/>
      <c r="H260" s="43"/>
      <c r="I260" s="43"/>
      <c r="J260" s="43"/>
      <c r="K260" s="43"/>
      <c r="L260" s="43"/>
      <c r="M260" s="43"/>
      <c r="N260" s="43"/>
      <c r="O260" s="41"/>
      <c r="P260" s="41"/>
    </row>
    <row r="261" spans="7:16" ht="11.25">
      <c r="G261" s="43"/>
      <c r="H261" s="43"/>
      <c r="I261" s="43"/>
      <c r="J261" s="43"/>
      <c r="K261" s="43"/>
      <c r="L261" s="43"/>
      <c r="M261" s="43"/>
      <c r="N261" s="43"/>
      <c r="O261" s="41"/>
      <c r="P261" s="41"/>
    </row>
    <row r="262" spans="7:16" ht="11.25">
      <c r="G262" s="43"/>
      <c r="H262" s="43"/>
      <c r="I262" s="43"/>
      <c r="J262" s="43"/>
      <c r="K262" s="43"/>
      <c r="L262" s="43"/>
      <c r="M262" s="43"/>
      <c r="N262" s="43"/>
      <c r="O262" s="41"/>
      <c r="P262" s="41"/>
    </row>
    <row r="263" spans="7:16" ht="11.25">
      <c r="G263" s="43"/>
      <c r="H263" s="43"/>
      <c r="I263" s="43"/>
      <c r="J263" s="43"/>
      <c r="K263" s="43"/>
      <c r="L263" s="43"/>
      <c r="M263" s="43"/>
      <c r="N263" s="43"/>
      <c r="O263" s="41"/>
      <c r="P263" s="41"/>
    </row>
    <row r="264" spans="7:16" ht="11.25">
      <c r="G264" s="43"/>
      <c r="H264" s="43"/>
      <c r="I264" s="43"/>
      <c r="J264" s="43"/>
      <c r="K264" s="43"/>
      <c r="L264" s="43"/>
      <c r="M264" s="43"/>
      <c r="N264" s="43"/>
      <c r="O264" s="41"/>
      <c r="P264" s="41"/>
    </row>
    <row r="265" spans="7:16" ht="11.25">
      <c r="G265" s="43"/>
      <c r="H265" s="43"/>
      <c r="I265" s="43"/>
      <c r="J265" s="43"/>
      <c r="K265" s="43"/>
      <c r="L265" s="43"/>
      <c r="M265" s="43"/>
      <c r="N265" s="43"/>
      <c r="O265" s="41"/>
      <c r="P265" s="41"/>
    </row>
    <row r="266" spans="7:16" ht="11.25">
      <c r="G266" s="43"/>
      <c r="H266" s="43"/>
      <c r="I266" s="43"/>
      <c r="J266" s="43"/>
      <c r="K266" s="43"/>
      <c r="L266" s="43"/>
      <c r="M266" s="43"/>
      <c r="N266" s="43"/>
      <c r="O266" s="41"/>
      <c r="P266" s="41"/>
    </row>
    <row r="267" spans="7:16" ht="11.25">
      <c r="G267" s="43"/>
      <c r="H267" s="43"/>
      <c r="I267" s="43"/>
      <c r="J267" s="43"/>
      <c r="K267" s="43"/>
      <c r="L267" s="43"/>
      <c r="M267" s="43"/>
      <c r="N267" s="43"/>
      <c r="O267" s="41"/>
      <c r="P267" s="41"/>
    </row>
    <row r="268" spans="7:16" ht="11.25">
      <c r="G268" s="43"/>
      <c r="H268" s="43"/>
      <c r="I268" s="43"/>
      <c r="J268" s="43"/>
      <c r="K268" s="43"/>
      <c r="L268" s="43"/>
      <c r="M268" s="43"/>
      <c r="N268" s="43"/>
      <c r="O268" s="41"/>
      <c r="P268" s="41"/>
    </row>
    <row r="269" spans="7:16" ht="11.25">
      <c r="G269" s="43"/>
      <c r="H269" s="43"/>
      <c r="I269" s="43"/>
      <c r="J269" s="43"/>
      <c r="K269" s="43"/>
      <c r="L269" s="43"/>
      <c r="M269" s="43"/>
      <c r="N269" s="43"/>
      <c r="O269" s="41"/>
      <c r="P269" s="41"/>
    </row>
    <row r="270" spans="7:16" ht="11.25">
      <c r="G270" s="43"/>
      <c r="H270" s="43"/>
      <c r="I270" s="43"/>
      <c r="J270" s="43"/>
      <c r="K270" s="43"/>
      <c r="L270" s="43"/>
      <c r="M270" s="43"/>
      <c r="N270" s="43"/>
      <c r="O270" s="41"/>
      <c r="P270" s="41"/>
    </row>
    <row r="271" spans="7:16" ht="11.25">
      <c r="G271" s="43"/>
      <c r="H271" s="43"/>
      <c r="I271" s="43"/>
      <c r="J271" s="43"/>
      <c r="K271" s="43"/>
      <c r="L271" s="43"/>
      <c r="M271" s="43"/>
      <c r="N271" s="43"/>
      <c r="O271" s="41"/>
      <c r="P271" s="41"/>
    </row>
    <row r="272" spans="7:16" ht="11.25">
      <c r="G272" s="43"/>
      <c r="H272" s="43"/>
      <c r="I272" s="43"/>
      <c r="J272" s="43"/>
      <c r="K272" s="43"/>
      <c r="L272" s="43"/>
      <c r="M272" s="43"/>
      <c r="N272" s="43"/>
      <c r="O272" s="41"/>
      <c r="P272" s="41"/>
    </row>
    <row r="273" spans="7:16" ht="11.25">
      <c r="G273" s="43"/>
      <c r="H273" s="43"/>
      <c r="I273" s="43"/>
      <c r="J273" s="43"/>
      <c r="K273" s="43"/>
      <c r="L273" s="43"/>
      <c r="M273" s="43"/>
      <c r="N273" s="43"/>
      <c r="O273" s="41"/>
      <c r="P273" s="41"/>
    </row>
    <row r="274" spans="7:16" ht="11.25">
      <c r="G274" s="43"/>
      <c r="H274" s="43"/>
      <c r="I274" s="43"/>
      <c r="J274" s="43"/>
      <c r="K274" s="43"/>
      <c r="L274" s="43"/>
      <c r="M274" s="43"/>
      <c r="N274" s="43"/>
      <c r="O274" s="41"/>
      <c r="P274" s="41"/>
    </row>
    <row r="275" spans="7:16" ht="11.25">
      <c r="G275" s="43"/>
      <c r="H275" s="43"/>
      <c r="I275" s="43"/>
      <c r="J275" s="43"/>
      <c r="K275" s="43"/>
      <c r="L275" s="43"/>
      <c r="M275" s="43"/>
      <c r="N275" s="43"/>
      <c r="O275" s="41"/>
      <c r="P275" s="41"/>
    </row>
    <row r="276" spans="7:16" ht="11.25">
      <c r="G276" s="43"/>
      <c r="H276" s="43"/>
      <c r="I276" s="43"/>
      <c r="J276" s="43"/>
      <c r="K276" s="43"/>
      <c r="L276" s="43"/>
      <c r="M276" s="43"/>
      <c r="N276" s="43"/>
      <c r="O276" s="41"/>
      <c r="P276" s="41"/>
    </row>
    <row r="277" spans="7:16" ht="11.25">
      <c r="G277" s="43"/>
      <c r="H277" s="43"/>
      <c r="I277" s="43"/>
      <c r="J277" s="43"/>
      <c r="K277" s="43"/>
      <c r="L277" s="43"/>
      <c r="M277" s="43"/>
      <c r="N277" s="43"/>
      <c r="O277" s="41"/>
      <c r="P277" s="41"/>
    </row>
    <row r="278" spans="7:16" ht="11.25">
      <c r="G278" s="43"/>
      <c r="H278" s="43"/>
      <c r="I278" s="43"/>
      <c r="J278" s="43"/>
      <c r="K278" s="43"/>
      <c r="L278" s="43"/>
      <c r="M278" s="43"/>
      <c r="N278" s="43"/>
      <c r="O278" s="41"/>
      <c r="P278" s="41"/>
    </row>
    <row r="279" spans="5:16" ht="11.25">
      <c r="E279" s="4" t="s">
        <v>269</v>
      </c>
      <c r="G279" s="43">
        <v>1980</v>
      </c>
      <c r="H279" s="43"/>
      <c r="I279" s="43"/>
      <c r="J279" s="43"/>
      <c r="K279" s="43"/>
      <c r="L279" s="43"/>
      <c r="M279" s="43"/>
      <c r="N279" s="43"/>
      <c r="O279" s="41"/>
      <c r="P279" s="41"/>
    </row>
    <row r="280" spans="5:16" ht="11.25">
      <c r="E280" s="4" t="s">
        <v>270</v>
      </c>
      <c r="F280" s="9">
        <v>1979</v>
      </c>
      <c r="G280" s="43">
        <v>1970</v>
      </c>
      <c r="H280" s="43"/>
      <c r="I280" s="43"/>
      <c r="J280" s="43"/>
      <c r="K280" s="43"/>
      <c r="L280" s="43"/>
      <c r="M280" s="43"/>
      <c r="N280" s="43"/>
      <c r="O280" s="41"/>
      <c r="P280" s="41"/>
    </row>
    <row r="281" spans="5:16" ht="11.25">
      <c r="E281" s="4" t="s">
        <v>271</v>
      </c>
      <c r="F281" s="9">
        <v>1969</v>
      </c>
      <c r="G281" s="43">
        <v>1960</v>
      </c>
      <c r="H281" s="43"/>
      <c r="I281" s="43"/>
      <c r="J281" s="43"/>
      <c r="K281" s="43"/>
      <c r="L281" s="43"/>
      <c r="M281" s="43"/>
      <c r="N281" s="43"/>
      <c r="O281" s="41"/>
      <c r="P281" s="41"/>
    </row>
    <row r="282" spans="5:16" ht="11.25">
      <c r="E282" s="4" t="s">
        <v>272</v>
      </c>
      <c r="F282" s="9">
        <v>1959</v>
      </c>
      <c r="G282" s="43">
        <v>1950</v>
      </c>
      <c r="H282" s="43"/>
      <c r="I282" s="43"/>
      <c r="J282" s="43"/>
      <c r="K282" s="43"/>
      <c r="L282" s="43"/>
      <c r="M282" s="43"/>
      <c r="N282" s="43"/>
      <c r="O282" s="41"/>
      <c r="P282" s="41"/>
    </row>
    <row r="283" spans="5:16" ht="11.25">
      <c r="E283" s="4" t="s">
        <v>275</v>
      </c>
      <c r="F283" s="9">
        <v>1949</v>
      </c>
      <c r="G283" s="43"/>
      <c r="H283" s="43"/>
      <c r="I283" s="43"/>
      <c r="J283" s="43"/>
      <c r="K283" s="43"/>
      <c r="L283" s="43"/>
      <c r="M283" s="43"/>
      <c r="N283" s="43"/>
      <c r="O283" s="41"/>
      <c r="P283" s="41"/>
    </row>
    <row r="284" spans="5:16" ht="11.25">
      <c r="E284" s="4" t="s">
        <v>273</v>
      </c>
      <c r="G284" s="43">
        <v>1970</v>
      </c>
      <c r="H284" s="43"/>
      <c r="I284" s="43"/>
      <c r="J284" s="43"/>
      <c r="K284" s="43"/>
      <c r="L284" s="43"/>
      <c r="M284" s="43"/>
      <c r="N284" s="43"/>
      <c r="O284" s="41"/>
      <c r="P284" s="41"/>
    </row>
    <row r="285" spans="5:16" ht="11.25">
      <c r="E285" s="4" t="s">
        <v>274</v>
      </c>
      <c r="F285" s="9">
        <v>1969</v>
      </c>
      <c r="G285" s="43"/>
      <c r="H285" s="43"/>
      <c r="I285" s="43"/>
      <c r="J285" s="43"/>
      <c r="K285" s="43"/>
      <c r="L285" s="43"/>
      <c r="M285" s="43"/>
      <c r="N285" s="43"/>
      <c r="O285" s="41"/>
      <c r="P285" s="41"/>
    </row>
    <row r="286" spans="7:16" ht="11.25">
      <c r="G286" s="43"/>
      <c r="H286" s="43"/>
      <c r="I286" s="43"/>
      <c r="J286" s="43"/>
      <c r="K286" s="43"/>
      <c r="L286" s="43"/>
      <c r="M286" s="43"/>
      <c r="N286" s="43"/>
      <c r="O286" s="41"/>
      <c r="P286" s="41"/>
    </row>
    <row r="287" spans="7:16" ht="11.25">
      <c r="G287" s="43"/>
      <c r="H287" s="43"/>
      <c r="I287" s="43"/>
      <c r="J287" s="43"/>
      <c r="K287" s="43"/>
      <c r="L287" s="43"/>
      <c r="M287" s="43"/>
      <c r="N287" s="43"/>
      <c r="O287" s="41"/>
      <c r="P287" s="41"/>
    </row>
    <row r="288" spans="7:16" ht="11.25">
      <c r="G288" s="43"/>
      <c r="H288" s="43"/>
      <c r="I288" s="43"/>
      <c r="J288" s="43"/>
      <c r="K288" s="43"/>
      <c r="L288" s="43"/>
      <c r="M288" s="43"/>
      <c r="N288" s="43"/>
      <c r="O288" s="41"/>
      <c r="P288" s="41"/>
    </row>
    <row r="289" spans="7:16" ht="11.25">
      <c r="G289" s="43"/>
      <c r="H289" s="43"/>
      <c r="I289" s="43"/>
      <c r="J289" s="43"/>
      <c r="K289" s="43"/>
      <c r="L289" s="43"/>
      <c r="M289" s="43"/>
      <c r="N289" s="43"/>
      <c r="O289" s="41"/>
      <c r="P289" s="41"/>
    </row>
    <row r="290" spans="7:16" ht="11.25">
      <c r="G290" s="43"/>
      <c r="H290" s="43"/>
      <c r="I290" s="43"/>
      <c r="J290" s="43"/>
      <c r="K290" s="43"/>
      <c r="L290" s="43"/>
      <c r="M290" s="43"/>
      <c r="N290" s="43"/>
      <c r="O290" s="41"/>
      <c r="P290" s="41"/>
    </row>
    <row r="291" spans="7:16" ht="11.25">
      <c r="G291" s="43"/>
      <c r="H291" s="43"/>
      <c r="I291" s="43"/>
      <c r="J291" s="43"/>
      <c r="K291" s="43"/>
      <c r="L291" s="43"/>
      <c r="M291" s="43"/>
      <c r="N291" s="43"/>
      <c r="O291" s="41"/>
      <c r="P291" s="41"/>
    </row>
    <row r="292" spans="7:16" ht="11.25">
      <c r="G292" s="43"/>
      <c r="H292" s="43"/>
      <c r="I292" s="43"/>
      <c r="J292" s="43"/>
      <c r="K292" s="43"/>
      <c r="L292" s="43"/>
      <c r="M292" s="43"/>
      <c r="N292" s="43"/>
      <c r="O292" s="41"/>
      <c r="P292" s="41"/>
    </row>
    <row r="293" spans="7:16" ht="11.25">
      <c r="G293" s="43"/>
      <c r="H293" s="43"/>
      <c r="I293" s="43"/>
      <c r="J293" s="43"/>
      <c r="K293" s="43"/>
      <c r="L293" s="43"/>
      <c r="M293" s="43"/>
      <c r="N293" s="43"/>
      <c r="O293" s="41"/>
      <c r="P293" s="41"/>
    </row>
    <row r="294" spans="7:16" ht="11.25">
      <c r="G294" s="43"/>
      <c r="H294" s="43"/>
      <c r="I294" s="43"/>
      <c r="J294" s="43"/>
      <c r="K294" s="43"/>
      <c r="L294" s="43"/>
      <c r="M294" s="43"/>
      <c r="N294" s="43"/>
      <c r="O294" s="41"/>
      <c r="P294" s="41"/>
    </row>
    <row r="295" spans="7:16" ht="11.25">
      <c r="G295" s="43"/>
      <c r="H295" s="43"/>
      <c r="I295" s="43"/>
      <c r="J295" s="43"/>
      <c r="K295" s="43"/>
      <c r="L295" s="43"/>
      <c r="M295" s="43"/>
      <c r="N295" s="43"/>
      <c r="O295" s="41"/>
      <c r="P295" s="41"/>
    </row>
    <row r="296" spans="7:16" ht="11.25">
      <c r="G296" s="43"/>
      <c r="H296" s="43"/>
      <c r="I296" s="43"/>
      <c r="J296" s="43"/>
      <c r="K296" s="43"/>
      <c r="L296" s="43"/>
      <c r="M296" s="43"/>
      <c r="N296" s="43"/>
      <c r="O296" s="41"/>
      <c r="P296" s="41"/>
    </row>
    <row r="297" spans="7:16" ht="11.25">
      <c r="G297" s="43"/>
      <c r="H297" s="43"/>
      <c r="I297" s="43"/>
      <c r="J297" s="43"/>
      <c r="K297" s="43"/>
      <c r="L297" s="43"/>
      <c r="M297" s="43"/>
      <c r="N297" s="43"/>
      <c r="O297" s="41"/>
      <c r="P297" s="41"/>
    </row>
    <row r="298" spans="7:16" ht="11.25">
      <c r="G298" s="43"/>
      <c r="H298" s="43"/>
      <c r="I298" s="43"/>
      <c r="J298" s="43"/>
      <c r="K298" s="43"/>
      <c r="L298" s="43"/>
      <c r="M298" s="43"/>
      <c r="N298" s="43"/>
      <c r="O298" s="41"/>
      <c r="P298" s="41"/>
    </row>
    <row r="299" spans="7:16" ht="11.25">
      <c r="G299" s="43"/>
      <c r="H299" s="43"/>
      <c r="I299" s="43"/>
      <c r="J299" s="43"/>
      <c r="K299" s="43"/>
      <c r="L299" s="43"/>
      <c r="M299" s="43"/>
      <c r="N299" s="43"/>
      <c r="O299" s="41"/>
      <c r="P299" s="41"/>
    </row>
    <row r="300" spans="7:16" ht="11.25">
      <c r="G300" s="43"/>
      <c r="H300" s="43"/>
      <c r="I300" s="43"/>
      <c r="J300" s="43"/>
      <c r="K300" s="43"/>
      <c r="L300" s="43"/>
      <c r="M300" s="43"/>
      <c r="N300" s="43"/>
      <c r="O300" s="41"/>
      <c r="P300" s="41"/>
    </row>
    <row r="301" spans="7:16" ht="11.25">
      <c r="G301" s="43"/>
      <c r="H301" s="43"/>
      <c r="I301" s="43"/>
      <c r="J301" s="43"/>
      <c r="K301" s="43"/>
      <c r="L301" s="43"/>
      <c r="M301" s="43"/>
      <c r="N301" s="43"/>
      <c r="O301" s="41"/>
      <c r="P301" s="41"/>
    </row>
    <row r="302" spans="7:16" ht="11.25">
      <c r="G302" s="43"/>
      <c r="H302" s="43"/>
      <c r="I302" s="43"/>
      <c r="J302" s="43"/>
      <c r="K302" s="43"/>
      <c r="L302" s="43"/>
      <c r="M302" s="43"/>
      <c r="N302" s="43"/>
      <c r="O302" s="41"/>
      <c r="P302" s="41"/>
    </row>
    <row r="303" spans="7:16" ht="11.25">
      <c r="G303" s="43"/>
      <c r="H303" s="43"/>
      <c r="I303" s="43"/>
      <c r="J303" s="43"/>
      <c r="K303" s="43"/>
      <c r="L303" s="43"/>
      <c r="M303" s="43"/>
      <c r="N303" s="43"/>
      <c r="O303" s="41"/>
      <c r="P303" s="41"/>
    </row>
    <row r="304" spans="7:16" ht="11.25">
      <c r="G304" s="43"/>
      <c r="H304" s="43"/>
      <c r="I304" s="43"/>
      <c r="J304" s="43"/>
      <c r="K304" s="43"/>
      <c r="L304" s="43"/>
      <c r="M304" s="43"/>
      <c r="N304" s="43"/>
      <c r="O304" s="41"/>
      <c r="P304" s="41"/>
    </row>
    <row r="305" spans="7:16" ht="11.25">
      <c r="G305" s="43"/>
      <c r="H305" s="43"/>
      <c r="I305" s="43"/>
      <c r="J305" s="43"/>
      <c r="K305" s="43"/>
      <c r="L305" s="43"/>
      <c r="M305" s="43"/>
      <c r="N305" s="43"/>
      <c r="O305" s="41"/>
      <c r="P305" s="41"/>
    </row>
    <row r="306" spans="7:16" ht="11.25">
      <c r="G306" s="43"/>
      <c r="H306" s="43"/>
      <c r="I306" s="43"/>
      <c r="J306" s="43"/>
      <c r="K306" s="43"/>
      <c r="L306" s="43"/>
      <c r="M306" s="43"/>
      <c r="N306" s="43"/>
      <c r="O306" s="41"/>
      <c r="P306" s="41"/>
    </row>
    <row r="307" spans="7:16" ht="11.25">
      <c r="G307" s="43"/>
      <c r="H307" s="43"/>
      <c r="I307" s="43"/>
      <c r="J307" s="43"/>
      <c r="K307" s="43"/>
      <c r="L307" s="43"/>
      <c r="M307" s="43"/>
      <c r="N307" s="43"/>
      <c r="O307" s="41"/>
      <c r="P307" s="41"/>
    </row>
    <row r="308" spans="7:16" ht="11.25">
      <c r="G308" s="43"/>
      <c r="H308" s="43"/>
      <c r="I308" s="43"/>
      <c r="J308" s="43"/>
      <c r="K308" s="43"/>
      <c r="L308" s="43"/>
      <c r="M308" s="43"/>
      <c r="N308" s="43"/>
      <c r="O308" s="41"/>
      <c r="P308" s="41"/>
    </row>
    <row r="309" spans="7:16" ht="11.25">
      <c r="G309" s="43"/>
      <c r="H309" s="43"/>
      <c r="I309" s="43"/>
      <c r="J309" s="43"/>
      <c r="K309" s="43"/>
      <c r="L309" s="43"/>
      <c r="M309" s="43"/>
      <c r="N309" s="43"/>
      <c r="O309" s="41"/>
      <c r="P309" s="41"/>
    </row>
    <row r="310" spans="7:16" ht="11.25">
      <c r="G310" s="43"/>
      <c r="H310" s="43"/>
      <c r="I310" s="43"/>
      <c r="J310" s="43"/>
      <c r="K310" s="43"/>
      <c r="L310" s="43"/>
      <c r="M310" s="43"/>
      <c r="N310" s="43"/>
      <c r="O310" s="41"/>
      <c r="P310" s="41"/>
    </row>
    <row r="311" spans="7:16" ht="11.25">
      <c r="G311" s="43"/>
      <c r="H311" s="43"/>
      <c r="I311" s="43"/>
      <c r="J311" s="43"/>
      <c r="K311" s="43"/>
      <c r="L311" s="43"/>
      <c r="M311" s="43"/>
      <c r="N311" s="43"/>
      <c r="O311" s="41"/>
      <c r="P311" s="41"/>
    </row>
    <row r="312" spans="7:16" ht="11.25">
      <c r="G312" s="43"/>
      <c r="H312" s="43"/>
      <c r="I312" s="43"/>
      <c r="J312" s="43"/>
      <c r="K312" s="43"/>
      <c r="L312" s="43"/>
      <c r="M312" s="43"/>
      <c r="N312" s="43"/>
      <c r="O312" s="41"/>
      <c r="P312" s="41"/>
    </row>
    <row r="313" spans="7:16" ht="11.25">
      <c r="G313" s="43"/>
      <c r="H313" s="43"/>
      <c r="I313" s="43"/>
      <c r="J313" s="43"/>
      <c r="K313" s="43"/>
      <c r="L313" s="43"/>
      <c r="M313" s="43"/>
      <c r="N313" s="43"/>
      <c r="O313" s="41"/>
      <c r="P313" s="41"/>
    </row>
    <row r="314" spans="7:16" ht="11.25">
      <c r="G314" s="43"/>
      <c r="H314" s="43"/>
      <c r="I314" s="43"/>
      <c r="J314" s="43"/>
      <c r="K314" s="43"/>
      <c r="L314" s="43"/>
      <c r="M314" s="43"/>
      <c r="N314" s="43"/>
      <c r="O314" s="41"/>
      <c r="P314" s="41"/>
    </row>
    <row r="315" spans="7:16" ht="11.25">
      <c r="G315" s="43"/>
      <c r="H315" s="43"/>
      <c r="I315" s="43"/>
      <c r="J315" s="43"/>
      <c r="K315" s="43"/>
      <c r="L315" s="43"/>
      <c r="M315" s="43"/>
      <c r="N315" s="43"/>
      <c r="O315" s="41"/>
      <c r="P315" s="41"/>
    </row>
    <row r="316" spans="7:16" ht="11.25">
      <c r="G316" s="43"/>
      <c r="H316" s="43"/>
      <c r="I316" s="43"/>
      <c r="J316" s="43"/>
      <c r="K316" s="43"/>
      <c r="L316" s="43"/>
      <c r="M316" s="43"/>
      <c r="N316" s="43"/>
      <c r="O316" s="41"/>
      <c r="P316" s="41"/>
    </row>
    <row r="317" spans="7:16" ht="11.25">
      <c r="G317" s="43"/>
      <c r="H317" s="43"/>
      <c r="I317" s="43"/>
      <c r="J317" s="43"/>
      <c r="K317" s="43"/>
      <c r="L317" s="43"/>
      <c r="M317" s="43"/>
      <c r="N317" s="43"/>
      <c r="O317" s="41"/>
      <c r="P317" s="41"/>
    </row>
    <row r="318" spans="7:16" ht="11.25">
      <c r="G318" s="43"/>
      <c r="H318" s="43"/>
      <c r="I318" s="43"/>
      <c r="J318" s="43"/>
      <c r="K318" s="43"/>
      <c r="L318" s="43"/>
      <c r="M318" s="43"/>
      <c r="N318" s="43"/>
      <c r="O318" s="41"/>
      <c r="P318" s="41"/>
    </row>
    <row r="319" spans="7:16" ht="11.25">
      <c r="G319" s="43"/>
      <c r="H319" s="43"/>
      <c r="I319" s="43"/>
      <c r="J319" s="43"/>
      <c r="K319" s="43"/>
      <c r="L319" s="43"/>
      <c r="M319" s="43"/>
      <c r="N319" s="43"/>
      <c r="O319" s="41"/>
      <c r="P319" s="41"/>
    </row>
    <row r="320" spans="7:16" ht="11.25">
      <c r="G320" s="43"/>
      <c r="H320" s="43"/>
      <c r="I320" s="43"/>
      <c r="J320" s="43"/>
      <c r="K320" s="43"/>
      <c r="L320" s="43"/>
      <c r="M320" s="43"/>
      <c r="N320" s="43"/>
      <c r="O320" s="41"/>
      <c r="P320" s="41"/>
    </row>
    <row r="321" spans="7:16" ht="11.25">
      <c r="G321" s="43"/>
      <c r="H321" s="43"/>
      <c r="I321" s="43"/>
      <c r="J321" s="43"/>
      <c r="K321" s="43"/>
      <c r="L321" s="43"/>
      <c r="M321" s="43"/>
      <c r="N321" s="43"/>
      <c r="O321" s="41"/>
      <c r="P321" s="41"/>
    </row>
    <row r="322" spans="7:16" ht="11.25">
      <c r="G322" s="43"/>
      <c r="H322" s="43"/>
      <c r="I322" s="43"/>
      <c r="J322" s="43"/>
      <c r="K322" s="43"/>
      <c r="L322" s="43"/>
      <c r="M322" s="43"/>
      <c r="N322" s="43"/>
      <c r="O322" s="41"/>
      <c r="P322" s="41"/>
    </row>
    <row r="323" spans="7:16" ht="11.25">
      <c r="G323" s="43"/>
      <c r="H323" s="43"/>
      <c r="I323" s="43"/>
      <c r="J323" s="43"/>
      <c r="K323" s="43"/>
      <c r="L323" s="43"/>
      <c r="M323" s="43"/>
      <c r="N323" s="43"/>
      <c r="O323" s="41"/>
      <c r="P323" s="41"/>
    </row>
    <row r="324" spans="7:16" ht="11.25">
      <c r="G324" s="43"/>
      <c r="H324" s="43"/>
      <c r="I324" s="43"/>
      <c r="J324" s="43"/>
      <c r="K324" s="43"/>
      <c r="L324" s="43"/>
      <c r="M324" s="43"/>
      <c r="N324" s="43"/>
      <c r="O324" s="41"/>
      <c r="P324" s="41"/>
    </row>
    <row r="325" spans="7:16" ht="11.25">
      <c r="G325" s="43"/>
      <c r="H325" s="43"/>
      <c r="I325" s="43"/>
      <c r="J325" s="43"/>
      <c r="K325" s="43"/>
      <c r="L325" s="43"/>
      <c r="M325" s="43"/>
      <c r="N325" s="43"/>
      <c r="O325" s="41"/>
      <c r="P325" s="41"/>
    </row>
    <row r="326" spans="7:16" ht="11.25">
      <c r="G326" s="43"/>
      <c r="H326" s="43"/>
      <c r="I326" s="43"/>
      <c r="J326" s="43"/>
      <c r="K326" s="43"/>
      <c r="L326" s="43"/>
      <c r="M326" s="43"/>
      <c r="N326" s="43"/>
      <c r="O326" s="41"/>
      <c r="P326" s="41"/>
    </row>
    <row r="327" spans="7:16" ht="11.25">
      <c r="G327" s="43"/>
      <c r="H327" s="43"/>
      <c r="I327" s="43"/>
      <c r="J327" s="43"/>
      <c r="K327" s="43"/>
      <c r="L327" s="43"/>
      <c r="M327" s="43"/>
      <c r="N327" s="43"/>
      <c r="O327" s="41"/>
      <c r="P327" s="41"/>
    </row>
    <row r="328" spans="7:16" ht="11.25">
      <c r="G328" s="43"/>
      <c r="H328" s="43"/>
      <c r="I328" s="43"/>
      <c r="J328" s="43"/>
      <c r="K328" s="43"/>
      <c r="L328" s="43"/>
      <c r="M328" s="43"/>
      <c r="N328" s="43"/>
      <c r="O328" s="41"/>
      <c r="P328" s="41"/>
    </row>
    <row r="329" spans="7:16" ht="11.25">
      <c r="G329" s="43"/>
      <c r="H329" s="43"/>
      <c r="I329" s="43"/>
      <c r="J329" s="43"/>
      <c r="K329" s="43"/>
      <c r="L329" s="43"/>
      <c r="M329" s="43"/>
      <c r="N329" s="43"/>
      <c r="O329" s="41"/>
      <c r="P329" s="41"/>
    </row>
    <row r="330" spans="7:16" ht="11.25">
      <c r="G330" s="43"/>
      <c r="H330" s="43"/>
      <c r="I330" s="43"/>
      <c r="J330" s="43"/>
      <c r="K330" s="43"/>
      <c r="L330" s="43"/>
      <c r="M330" s="43"/>
      <c r="N330" s="43"/>
      <c r="O330" s="41"/>
      <c r="P330" s="41"/>
    </row>
    <row r="331" spans="7:16" ht="11.25">
      <c r="G331" s="43"/>
      <c r="H331" s="43"/>
      <c r="I331" s="43"/>
      <c r="J331" s="43"/>
      <c r="K331" s="43"/>
      <c r="L331" s="43"/>
      <c r="M331" s="43"/>
      <c r="N331" s="43"/>
      <c r="O331" s="41"/>
      <c r="P331" s="41"/>
    </row>
    <row r="332" spans="7:16" ht="11.25">
      <c r="G332" s="43"/>
      <c r="H332" s="43"/>
      <c r="I332" s="43"/>
      <c r="J332" s="43"/>
      <c r="K332" s="43"/>
      <c r="L332" s="43"/>
      <c r="M332" s="43"/>
      <c r="N332" s="43"/>
      <c r="O332" s="41"/>
      <c r="P332" s="41"/>
    </row>
    <row r="333" spans="7:16" ht="11.25">
      <c r="G333" s="43"/>
      <c r="H333" s="43"/>
      <c r="I333" s="43"/>
      <c r="J333" s="43"/>
      <c r="K333" s="43"/>
      <c r="L333" s="43"/>
      <c r="M333" s="43"/>
      <c r="N333" s="43"/>
      <c r="O333" s="41"/>
      <c r="P333" s="41"/>
    </row>
    <row r="334" spans="7:16" ht="11.25">
      <c r="G334" s="43"/>
      <c r="H334" s="43"/>
      <c r="I334" s="43"/>
      <c r="J334" s="43"/>
      <c r="K334" s="43"/>
      <c r="L334" s="43"/>
      <c r="M334" s="43"/>
      <c r="N334" s="43"/>
      <c r="O334" s="41"/>
      <c r="P334" s="41"/>
    </row>
    <row r="335" spans="7:16" ht="11.25">
      <c r="G335" s="43"/>
      <c r="H335" s="43"/>
      <c r="I335" s="43"/>
      <c r="J335" s="43"/>
      <c r="K335" s="43"/>
      <c r="L335" s="43"/>
      <c r="M335" s="43"/>
      <c r="N335" s="43"/>
      <c r="O335" s="41"/>
      <c r="P335" s="41"/>
    </row>
    <row r="336" spans="7:16" ht="11.25">
      <c r="G336" s="43"/>
      <c r="H336" s="43"/>
      <c r="I336" s="43"/>
      <c r="J336" s="43"/>
      <c r="K336" s="43"/>
      <c r="L336" s="43"/>
      <c r="M336" s="43"/>
      <c r="N336" s="43"/>
      <c r="O336" s="41"/>
      <c r="P336" s="41"/>
    </row>
    <row r="337" spans="7:16" ht="11.25">
      <c r="G337" s="43"/>
      <c r="H337" s="43"/>
      <c r="I337" s="43"/>
      <c r="J337" s="43"/>
      <c r="K337" s="43"/>
      <c r="L337" s="43"/>
      <c r="M337" s="43"/>
      <c r="N337" s="43"/>
      <c r="O337" s="41"/>
      <c r="P337" s="41"/>
    </row>
    <row r="338" spans="7:16" ht="11.25">
      <c r="G338" s="43"/>
      <c r="H338" s="43"/>
      <c r="I338" s="43"/>
      <c r="J338" s="43"/>
      <c r="K338" s="43"/>
      <c r="L338" s="43"/>
      <c r="M338" s="43"/>
      <c r="N338" s="43"/>
      <c r="O338" s="41"/>
      <c r="P338" s="41"/>
    </row>
    <row r="339" spans="7:16" ht="11.25">
      <c r="G339" s="43"/>
      <c r="H339" s="43"/>
      <c r="I339" s="43"/>
      <c r="J339" s="43"/>
      <c r="K339" s="43"/>
      <c r="L339" s="43"/>
      <c r="M339" s="43"/>
      <c r="N339" s="43"/>
      <c r="O339" s="41"/>
      <c r="P339" s="41"/>
    </row>
    <row r="340" spans="7:16" ht="11.25">
      <c r="G340" s="43"/>
      <c r="H340" s="43"/>
      <c r="I340" s="43"/>
      <c r="J340" s="43"/>
      <c r="K340" s="43"/>
      <c r="L340" s="43"/>
      <c r="M340" s="43"/>
      <c r="N340" s="43"/>
      <c r="O340" s="41"/>
      <c r="P340" s="41"/>
    </row>
    <row r="341" spans="7:16" ht="11.25">
      <c r="G341" s="43"/>
      <c r="H341" s="43"/>
      <c r="I341" s="43"/>
      <c r="J341" s="43"/>
      <c r="K341" s="43"/>
      <c r="L341" s="43"/>
      <c r="M341" s="43"/>
      <c r="N341" s="43"/>
      <c r="O341" s="41"/>
      <c r="P341" s="41"/>
    </row>
    <row r="342" spans="7:16" ht="11.25">
      <c r="G342" s="43"/>
      <c r="H342" s="43"/>
      <c r="I342" s="43"/>
      <c r="J342" s="43"/>
      <c r="K342" s="43"/>
      <c r="L342" s="43"/>
      <c r="M342" s="43"/>
      <c r="N342" s="43"/>
      <c r="O342" s="41"/>
      <c r="P342" s="41"/>
    </row>
    <row r="343" spans="7:16" ht="11.25">
      <c r="G343" s="43"/>
      <c r="H343" s="43"/>
      <c r="I343" s="43"/>
      <c r="J343" s="43"/>
      <c r="K343" s="43"/>
      <c r="L343" s="43"/>
      <c r="M343" s="43"/>
      <c r="N343" s="43"/>
      <c r="O343" s="41"/>
      <c r="P343" s="41"/>
    </row>
    <row r="344" spans="7:16" ht="11.25">
      <c r="G344" s="43"/>
      <c r="H344" s="43"/>
      <c r="I344" s="43"/>
      <c r="J344" s="43"/>
      <c r="K344" s="43"/>
      <c r="L344" s="43"/>
      <c r="M344" s="43"/>
      <c r="N344" s="43"/>
      <c r="O344" s="41"/>
      <c r="P344" s="41"/>
    </row>
    <row r="345" spans="7:16" ht="11.25">
      <c r="G345" s="43"/>
      <c r="H345" s="43"/>
      <c r="I345" s="43"/>
      <c r="J345" s="43"/>
      <c r="K345" s="43"/>
      <c r="L345" s="43"/>
      <c r="M345" s="43"/>
      <c r="N345" s="43"/>
      <c r="O345" s="41"/>
      <c r="P345" s="41"/>
    </row>
    <row r="346" spans="7:16" ht="11.25">
      <c r="G346" s="43"/>
      <c r="H346" s="43"/>
      <c r="I346" s="43"/>
      <c r="J346" s="43"/>
      <c r="K346" s="43"/>
      <c r="L346" s="43"/>
      <c r="M346" s="43"/>
      <c r="N346" s="43"/>
      <c r="O346" s="41"/>
      <c r="P346" s="41"/>
    </row>
    <row r="347" spans="7:16" ht="11.25">
      <c r="G347" s="43"/>
      <c r="H347" s="43"/>
      <c r="I347" s="43"/>
      <c r="J347" s="43"/>
      <c r="K347" s="43"/>
      <c r="L347" s="43"/>
      <c r="M347" s="43"/>
      <c r="N347" s="43"/>
      <c r="O347" s="41"/>
      <c r="P347" s="41"/>
    </row>
    <row r="348" spans="7:16" ht="11.25">
      <c r="G348" s="43"/>
      <c r="H348" s="43"/>
      <c r="I348" s="43"/>
      <c r="J348" s="43"/>
      <c r="K348" s="43"/>
      <c r="L348" s="43"/>
      <c r="M348" s="43"/>
      <c r="N348" s="43"/>
      <c r="O348" s="41"/>
      <c r="P348" s="41"/>
    </row>
    <row r="349" spans="7:16" ht="11.25">
      <c r="G349" s="43"/>
      <c r="H349" s="43"/>
      <c r="I349" s="43"/>
      <c r="J349" s="43"/>
      <c r="K349" s="43"/>
      <c r="L349" s="43"/>
      <c r="M349" s="43"/>
      <c r="N349" s="43"/>
      <c r="O349" s="41"/>
      <c r="P349" s="41"/>
    </row>
    <row r="350" spans="7:16" ht="11.25">
      <c r="G350" s="43"/>
      <c r="H350" s="43"/>
      <c r="I350" s="43"/>
      <c r="J350" s="43"/>
      <c r="K350" s="43"/>
      <c r="L350" s="43"/>
      <c r="M350" s="43"/>
      <c r="N350" s="43"/>
      <c r="O350" s="41"/>
      <c r="P350" s="41"/>
    </row>
    <row r="351" spans="7:16" ht="11.25">
      <c r="G351" s="43"/>
      <c r="H351" s="43"/>
      <c r="I351" s="43"/>
      <c r="J351" s="43"/>
      <c r="K351" s="43"/>
      <c r="L351" s="43"/>
      <c r="M351" s="43"/>
      <c r="N351" s="43"/>
      <c r="O351" s="41"/>
      <c r="P351" s="41"/>
    </row>
    <row r="352" spans="7:16" ht="11.25">
      <c r="G352" s="43"/>
      <c r="H352" s="43"/>
      <c r="I352" s="43"/>
      <c r="J352" s="43"/>
      <c r="K352" s="43"/>
      <c r="L352" s="43"/>
      <c r="M352" s="43"/>
      <c r="N352" s="43"/>
      <c r="O352" s="41"/>
      <c r="P352" s="41"/>
    </row>
    <row r="353" spans="7:16" ht="11.25">
      <c r="G353" s="43"/>
      <c r="H353" s="43"/>
      <c r="I353" s="43"/>
      <c r="J353" s="43"/>
      <c r="K353" s="43"/>
      <c r="L353" s="43"/>
      <c r="M353" s="43"/>
      <c r="N353" s="43"/>
      <c r="O353" s="41"/>
      <c r="P353" s="41"/>
    </row>
    <row r="354" spans="7:16" ht="11.25">
      <c r="G354" s="43"/>
      <c r="H354" s="43"/>
      <c r="I354" s="43"/>
      <c r="J354" s="43"/>
      <c r="K354" s="43"/>
      <c r="L354" s="43"/>
      <c r="M354" s="43"/>
      <c r="N354" s="43"/>
      <c r="O354" s="41"/>
      <c r="P354" s="41"/>
    </row>
    <row r="355" spans="7:16" ht="11.25">
      <c r="G355" s="43"/>
      <c r="H355" s="43"/>
      <c r="I355" s="43"/>
      <c r="J355" s="43"/>
      <c r="K355" s="43"/>
      <c r="L355" s="43"/>
      <c r="M355" s="43"/>
      <c r="N355" s="43"/>
      <c r="O355" s="41"/>
      <c r="P355" s="41"/>
    </row>
    <row r="356" spans="7:16" ht="11.25">
      <c r="G356" s="43"/>
      <c r="H356" s="43"/>
      <c r="I356" s="43"/>
      <c r="J356" s="43"/>
      <c r="K356" s="43"/>
      <c r="L356" s="43"/>
      <c r="M356" s="43"/>
      <c r="N356" s="43"/>
      <c r="O356" s="41"/>
      <c r="P356" s="41"/>
    </row>
    <row r="357" spans="7:16" ht="11.25">
      <c r="G357" s="43"/>
      <c r="H357" s="43"/>
      <c r="I357" s="43"/>
      <c r="J357" s="43"/>
      <c r="K357" s="43"/>
      <c r="L357" s="43"/>
      <c r="M357" s="43"/>
      <c r="N357" s="43"/>
      <c r="O357" s="41"/>
      <c r="P357" s="41"/>
    </row>
    <row r="358" spans="7:16" ht="11.25">
      <c r="G358" s="43"/>
      <c r="H358" s="43"/>
      <c r="I358" s="43"/>
      <c r="J358" s="43"/>
      <c r="K358" s="43"/>
      <c r="L358" s="43"/>
      <c r="M358" s="43"/>
      <c r="N358" s="43"/>
      <c r="O358" s="41"/>
      <c r="P358" s="41"/>
    </row>
    <row r="359" spans="7:16" ht="11.25">
      <c r="G359" s="43"/>
      <c r="H359" s="43"/>
      <c r="I359" s="43"/>
      <c r="J359" s="43"/>
      <c r="K359" s="43"/>
      <c r="L359" s="43"/>
      <c r="M359" s="43"/>
      <c r="N359" s="43"/>
      <c r="O359" s="41"/>
      <c r="P359" s="41"/>
    </row>
    <row r="360" spans="7:16" ht="11.25">
      <c r="G360" s="43"/>
      <c r="H360" s="43"/>
      <c r="I360" s="43"/>
      <c r="J360" s="43"/>
      <c r="K360" s="43"/>
      <c r="L360" s="43"/>
      <c r="M360" s="43"/>
      <c r="N360" s="43"/>
      <c r="O360" s="41"/>
      <c r="P360" s="41"/>
    </row>
    <row r="361" spans="7:16" ht="11.25">
      <c r="G361" s="43"/>
      <c r="H361" s="43"/>
      <c r="I361" s="43"/>
      <c r="J361" s="43"/>
      <c r="K361" s="43"/>
      <c r="L361" s="43"/>
      <c r="M361" s="43"/>
      <c r="N361" s="43"/>
      <c r="O361" s="41"/>
      <c r="P361" s="41"/>
    </row>
    <row r="362" spans="7:16" ht="11.25">
      <c r="G362" s="43"/>
      <c r="H362" s="43"/>
      <c r="I362" s="43"/>
      <c r="J362" s="43"/>
      <c r="K362" s="43"/>
      <c r="L362" s="43"/>
      <c r="M362" s="43"/>
      <c r="N362" s="43"/>
      <c r="O362" s="41"/>
      <c r="P362" s="41"/>
    </row>
    <row r="363" spans="7:16" ht="11.25">
      <c r="G363" s="43"/>
      <c r="H363" s="43"/>
      <c r="I363" s="43"/>
      <c r="J363" s="43"/>
      <c r="K363" s="43"/>
      <c r="L363" s="43"/>
      <c r="M363" s="43"/>
      <c r="N363" s="43"/>
      <c r="O363" s="41"/>
      <c r="P363" s="41"/>
    </row>
    <row r="364" spans="7:16" ht="11.25">
      <c r="G364" s="43"/>
      <c r="H364" s="43"/>
      <c r="I364" s="43"/>
      <c r="J364" s="43"/>
      <c r="K364" s="43"/>
      <c r="L364" s="43"/>
      <c r="M364" s="43"/>
      <c r="N364" s="43"/>
      <c r="O364" s="41"/>
      <c r="P364" s="41"/>
    </row>
    <row r="365" spans="7:16" ht="11.25">
      <c r="G365" s="43"/>
      <c r="H365" s="43"/>
      <c r="I365" s="43"/>
      <c r="J365" s="43"/>
      <c r="K365" s="43"/>
      <c r="L365" s="43"/>
      <c r="M365" s="43"/>
      <c r="N365" s="43"/>
      <c r="O365" s="41"/>
      <c r="P365" s="41"/>
    </row>
    <row r="366" spans="7:16" ht="11.25">
      <c r="G366" s="43"/>
      <c r="H366" s="43"/>
      <c r="I366" s="43"/>
      <c r="J366" s="43"/>
      <c r="K366" s="43"/>
      <c r="L366" s="43"/>
      <c r="M366" s="43"/>
      <c r="N366" s="43"/>
      <c r="O366" s="41"/>
      <c r="P366" s="41"/>
    </row>
    <row r="367" spans="7:16" ht="11.25">
      <c r="G367" s="43"/>
      <c r="H367" s="43"/>
      <c r="I367" s="43"/>
      <c r="J367" s="43"/>
      <c r="K367" s="43"/>
      <c r="L367" s="43"/>
      <c r="M367" s="43"/>
      <c r="N367" s="43"/>
      <c r="O367" s="41"/>
      <c r="P367" s="41"/>
    </row>
    <row r="368" spans="7:16" ht="11.25">
      <c r="G368" s="43"/>
      <c r="H368" s="43"/>
      <c r="I368" s="43"/>
      <c r="J368" s="43"/>
      <c r="K368" s="43"/>
      <c r="L368" s="43"/>
      <c r="M368" s="43"/>
      <c r="N368" s="43"/>
      <c r="O368" s="41"/>
      <c r="P368" s="41"/>
    </row>
    <row r="369" spans="7:16" ht="11.25">
      <c r="G369" s="43"/>
      <c r="H369" s="43"/>
      <c r="I369" s="43"/>
      <c r="J369" s="43"/>
      <c r="K369" s="43"/>
      <c r="L369" s="43"/>
      <c r="M369" s="43"/>
      <c r="N369" s="43"/>
      <c r="O369" s="41"/>
      <c r="P369" s="41"/>
    </row>
    <row r="370" spans="7:16" ht="11.25">
      <c r="G370" s="43"/>
      <c r="H370" s="43"/>
      <c r="I370" s="43"/>
      <c r="J370" s="43"/>
      <c r="K370" s="43"/>
      <c r="L370" s="43"/>
      <c r="M370" s="43"/>
      <c r="N370" s="43"/>
      <c r="O370" s="41"/>
      <c r="P370" s="41"/>
    </row>
    <row r="371" spans="7:16" ht="11.25">
      <c r="G371" s="43"/>
      <c r="H371" s="43"/>
      <c r="I371" s="43"/>
      <c r="J371" s="43"/>
      <c r="K371" s="43"/>
      <c r="L371" s="43"/>
      <c r="M371" s="43"/>
      <c r="N371" s="43"/>
      <c r="O371" s="41"/>
      <c r="P371" s="41"/>
    </row>
    <row r="372" spans="7:16" ht="11.25">
      <c r="G372" s="43"/>
      <c r="H372" s="43"/>
      <c r="I372" s="43"/>
      <c r="J372" s="43"/>
      <c r="K372" s="43"/>
      <c r="L372" s="43"/>
      <c r="M372" s="43"/>
      <c r="N372" s="43"/>
      <c r="O372" s="41"/>
      <c r="P372" s="41"/>
    </row>
    <row r="373" spans="7:16" ht="11.25">
      <c r="G373" s="43"/>
      <c r="H373" s="43"/>
      <c r="I373" s="43"/>
      <c r="J373" s="43"/>
      <c r="K373" s="43"/>
      <c r="L373" s="43"/>
      <c r="M373" s="43"/>
      <c r="N373" s="43"/>
      <c r="O373" s="41"/>
      <c r="P373" s="41"/>
    </row>
    <row r="374" spans="7:16" ht="11.25">
      <c r="G374" s="43"/>
      <c r="H374" s="43"/>
      <c r="I374" s="43"/>
      <c r="J374" s="43"/>
      <c r="K374" s="43"/>
      <c r="L374" s="43"/>
      <c r="M374" s="43"/>
      <c r="N374" s="43"/>
      <c r="O374" s="41"/>
      <c r="P374" s="41"/>
    </row>
    <row r="375" spans="7:16" ht="11.25">
      <c r="G375" s="43"/>
      <c r="H375" s="43"/>
      <c r="I375" s="43"/>
      <c r="J375" s="43"/>
      <c r="K375" s="43"/>
      <c r="L375" s="43"/>
      <c r="M375" s="43"/>
      <c r="N375" s="43"/>
      <c r="O375" s="41"/>
      <c r="P375" s="41"/>
    </row>
    <row r="376" spans="7:16" ht="11.25">
      <c r="G376" s="43"/>
      <c r="H376" s="43"/>
      <c r="I376" s="43"/>
      <c r="J376" s="43"/>
      <c r="K376" s="43"/>
      <c r="L376" s="43"/>
      <c r="M376" s="43"/>
      <c r="N376" s="43"/>
      <c r="O376" s="41"/>
      <c r="P376" s="41"/>
    </row>
    <row r="377" spans="7:16" ht="11.25">
      <c r="G377" s="43"/>
      <c r="H377" s="43"/>
      <c r="I377" s="43"/>
      <c r="J377" s="43"/>
      <c r="K377" s="43"/>
      <c r="L377" s="43"/>
      <c r="M377" s="43"/>
      <c r="N377" s="43"/>
      <c r="O377" s="41"/>
      <c r="P377" s="41"/>
    </row>
    <row r="378" spans="7:16" ht="11.25">
      <c r="G378" s="43"/>
      <c r="H378" s="43"/>
      <c r="I378" s="43"/>
      <c r="J378" s="43"/>
      <c r="K378" s="43"/>
      <c r="L378" s="43"/>
      <c r="M378" s="43"/>
      <c r="N378" s="43"/>
      <c r="O378" s="41"/>
      <c r="P378" s="41"/>
    </row>
    <row r="379" spans="7:16" ht="11.25">
      <c r="G379" s="43"/>
      <c r="H379" s="43"/>
      <c r="I379" s="43"/>
      <c r="J379" s="43"/>
      <c r="K379" s="43"/>
      <c r="L379" s="43"/>
      <c r="M379" s="43"/>
      <c r="N379" s="43"/>
      <c r="O379" s="41"/>
      <c r="P379" s="41"/>
    </row>
    <row r="380" spans="7:16" ht="11.25">
      <c r="G380" s="43"/>
      <c r="H380" s="43"/>
      <c r="I380" s="43"/>
      <c r="J380" s="43"/>
      <c r="K380" s="43"/>
      <c r="L380" s="43"/>
      <c r="M380" s="43"/>
      <c r="N380" s="43"/>
      <c r="O380" s="41"/>
      <c r="P380" s="41"/>
    </row>
    <row r="381" spans="7:16" ht="11.25">
      <c r="G381" s="43"/>
      <c r="H381" s="43"/>
      <c r="I381" s="43"/>
      <c r="J381" s="43"/>
      <c r="K381" s="43"/>
      <c r="L381" s="43"/>
      <c r="M381" s="43"/>
      <c r="N381" s="43"/>
      <c r="O381" s="41"/>
      <c r="P381" s="41"/>
    </row>
    <row r="382" spans="7:16" ht="11.25">
      <c r="G382" s="43"/>
      <c r="H382" s="43"/>
      <c r="I382" s="43"/>
      <c r="J382" s="43"/>
      <c r="K382" s="43"/>
      <c r="L382" s="43"/>
      <c r="M382" s="43"/>
      <c r="N382" s="43"/>
      <c r="O382" s="41"/>
      <c r="P382" s="41"/>
    </row>
    <row r="383" spans="7:16" ht="11.25">
      <c r="G383" s="43"/>
      <c r="H383" s="43"/>
      <c r="I383" s="43"/>
      <c r="J383" s="43"/>
      <c r="K383" s="43"/>
      <c r="L383" s="43"/>
      <c r="M383" s="43"/>
      <c r="N383" s="43"/>
      <c r="O383" s="41"/>
      <c r="P383" s="41"/>
    </row>
    <row r="384" spans="7:16" ht="11.25">
      <c r="G384" s="43"/>
      <c r="H384" s="43"/>
      <c r="I384" s="43"/>
      <c r="J384" s="43"/>
      <c r="K384" s="43"/>
      <c r="L384" s="43"/>
      <c r="M384" s="43"/>
      <c r="N384" s="43"/>
      <c r="O384" s="41"/>
      <c r="P384" s="41"/>
    </row>
    <row r="385" spans="7:16" ht="11.25">
      <c r="G385" s="43"/>
      <c r="H385" s="43"/>
      <c r="I385" s="43"/>
      <c r="J385" s="43"/>
      <c r="K385" s="43"/>
      <c r="L385" s="43"/>
      <c r="M385" s="43"/>
      <c r="N385" s="43"/>
      <c r="O385" s="41"/>
      <c r="P385" s="41"/>
    </row>
    <row r="386" spans="7:16" ht="11.25">
      <c r="G386" s="43"/>
      <c r="H386" s="43"/>
      <c r="I386" s="43"/>
      <c r="J386" s="43"/>
      <c r="K386" s="43"/>
      <c r="L386" s="43"/>
      <c r="M386" s="43"/>
      <c r="N386" s="43"/>
      <c r="O386" s="41"/>
      <c r="P386" s="41"/>
    </row>
    <row r="387" spans="7:16" ht="11.25">
      <c r="G387" s="43"/>
      <c r="H387" s="43"/>
      <c r="I387" s="43"/>
      <c r="J387" s="43"/>
      <c r="K387" s="43"/>
      <c r="L387" s="43"/>
      <c r="M387" s="43"/>
      <c r="N387" s="43"/>
      <c r="O387" s="41"/>
      <c r="P387" s="41"/>
    </row>
    <row r="388" spans="7:16" ht="11.25">
      <c r="G388" s="43"/>
      <c r="H388" s="43"/>
      <c r="I388" s="43"/>
      <c r="J388" s="43"/>
      <c r="K388" s="43"/>
      <c r="L388" s="43"/>
      <c r="M388" s="43"/>
      <c r="N388" s="43"/>
      <c r="O388" s="41"/>
      <c r="P388" s="41"/>
    </row>
    <row r="389" spans="7:16" ht="11.25">
      <c r="G389" s="43"/>
      <c r="H389" s="43"/>
      <c r="I389" s="43"/>
      <c r="J389" s="43"/>
      <c r="K389" s="43"/>
      <c r="L389" s="43"/>
      <c r="M389" s="43"/>
      <c r="N389" s="43"/>
      <c r="O389" s="41"/>
      <c r="P389" s="41"/>
    </row>
    <row r="390" spans="7:16" ht="11.25">
      <c r="G390" s="43"/>
      <c r="H390" s="43"/>
      <c r="I390" s="43"/>
      <c r="J390" s="43"/>
      <c r="K390" s="43"/>
      <c r="L390" s="43"/>
      <c r="M390" s="43"/>
      <c r="N390" s="43"/>
      <c r="O390" s="41"/>
      <c r="P390" s="41"/>
    </row>
  </sheetData>
  <sheetProtection/>
  <autoFilter ref="A6:P20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5"/>
  <sheetViews>
    <sheetView zoomScalePageLayoutView="0" workbookViewId="0" topLeftCell="A173">
      <selection activeCell="A201" sqref="A201:IV201"/>
    </sheetView>
  </sheetViews>
  <sheetFormatPr defaultColWidth="9.140625" defaultRowHeight="12.75"/>
  <cols>
    <col min="1" max="1" width="4.00390625" style="4" customWidth="1"/>
    <col min="2" max="2" width="3.28125" style="4" customWidth="1"/>
    <col min="3" max="3" width="24.8515625" style="9" customWidth="1"/>
    <col min="4" max="4" width="5.8515625" style="4" customWidth="1"/>
    <col min="5" max="5" width="6.28125" style="4" customWidth="1"/>
    <col min="6" max="6" width="24.421875" style="9" customWidth="1"/>
    <col min="7" max="7" width="7.28125" style="17" customWidth="1"/>
    <col min="8" max="13" width="8.140625" style="17" customWidth="1"/>
    <col min="14" max="14" width="10.00390625" style="9" customWidth="1"/>
    <col min="15" max="16384" width="9.140625" style="9" customWidth="1"/>
  </cols>
  <sheetData>
    <row r="1" spans="1:13" s="14" customFormat="1" ht="12.75">
      <c r="A1" s="19"/>
      <c r="B1" s="14" t="s">
        <v>326</v>
      </c>
      <c r="C1" s="19"/>
      <c r="F1" s="19"/>
      <c r="G1" s="19"/>
      <c r="H1" s="19"/>
      <c r="I1" s="19"/>
      <c r="J1" s="19"/>
      <c r="K1" s="19"/>
      <c r="L1" s="19"/>
      <c r="M1" s="37"/>
    </row>
    <row r="2" spans="2:13" ht="11.25">
      <c r="B2" s="9"/>
      <c r="C2" s="4"/>
      <c r="D2" s="9"/>
      <c r="E2" s="9"/>
      <c r="F2" s="4"/>
      <c r="G2" s="10"/>
      <c r="H2" s="10"/>
      <c r="I2" s="10"/>
      <c r="J2" s="10"/>
      <c r="K2" s="10"/>
      <c r="L2" s="10"/>
      <c r="M2" s="10"/>
    </row>
    <row r="3" spans="1:13" ht="11.25">
      <c r="A3" s="15"/>
      <c r="B3" s="15" t="s">
        <v>0</v>
      </c>
      <c r="C3" s="38"/>
      <c r="D3" s="15"/>
      <c r="E3" s="15"/>
      <c r="F3" s="4"/>
      <c r="G3" s="10"/>
      <c r="H3" s="10"/>
      <c r="I3" s="10"/>
      <c r="J3" s="10"/>
      <c r="K3" s="10"/>
      <c r="L3" s="10"/>
      <c r="M3" s="10"/>
    </row>
    <row r="4" spans="2:13" s="4" customFormat="1" ht="11.25">
      <c r="B4" s="10"/>
      <c r="G4" s="10"/>
      <c r="H4" s="10"/>
      <c r="I4" s="10"/>
      <c r="J4" s="10"/>
      <c r="K4" s="10"/>
      <c r="L4" s="10"/>
      <c r="M4" s="10"/>
    </row>
    <row r="5" spans="2:13" ht="12" thickBot="1">
      <c r="B5" s="16"/>
      <c r="C5" s="39"/>
      <c r="D5" s="38"/>
      <c r="E5" s="38"/>
      <c r="F5" s="39"/>
      <c r="G5" s="10"/>
      <c r="H5" s="10"/>
      <c r="I5" s="10"/>
      <c r="J5" s="10"/>
      <c r="K5" s="10"/>
      <c r="L5" s="10"/>
      <c r="M5" s="10"/>
    </row>
    <row r="6" spans="1:15" s="125" customFormat="1" ht="12" thickBot="1">
      <c r="A6" s="128" t="s">
        <v>1</v>
      </c>
      <c r="B6" s="129" t="s">
        <v>2</v>
      </c>
      <c r="C6" s="185" t="s">
        <v>294</v>
      </c>
      <c r="D6" s="129" t="s">
        <v>3</v>
      </c>
      <c r="E6" s="129" t="s">
        <v>268</v>
      </c>
      <c r="F6" s="132" t="s">
        <v>4</v>
      </c>
      <c r="G6" s="210" t="s">
        <v>71</v>
      </c>
      <c r="H6" s="130" t="s">
        <v>72</v>
      </c>
      <c r="I6" s="130" t="s">
        <v>229</v>
      </c>
      <c r="J6" s="130" t="s">
        <v>246</v>
      </c>
      <c r="K6" s="130" t="s">
        <v>258</v>
      </c>
      <c r="L6" s="130" t="s">
        <v>277</v>
      </c>
      <c r="M6" s="131" t="s">
        <v>295</v>
      </c>
      <c r="N6" s="128" t="s">
        <v>298</v>
      </c>
      <c r="O6" s="132" t="s">
        <v>221</v>
      </c>
    </row>
    <row r="7" spans="1:15" ht="11.25">
      <c r="A7" s="61">
        <v>1</v>
      </c>
      <c r="B7" s="62">
        <v>5</v>
      </c>
      <c r="C7" s="63" t="s">
        <v>11</v>
      </c>
      <c r="D7" s="62">
        <v>1967</v>
      </c>
      <c r="E7" s="62" t="s">
        <v>271</v>
      </c>
      <c r="F7" s="104" t="s">
        <v>6</v>
      </c>
      <c r="G7" s="99">
        <v>0.014224537037037037</v>
      </c>
      <c r="H7" s="64">
        <v>0.013969907407407408</v>
      </c>
      <c r="I7" s="64">
        <v>0.013900462962962962</v>
      </c>
      <c r="J7" s="64">
        <v>0.0140625</v>
      </c>
      <c r="K7" s="64"/>
      <c r="L7" s="64">
        <v>0.014201388888888888</v>
      </c>
      <c r="M7" s="81"/>
      <c r="N7" s="94">
        <f>G7+H7+I7+J7+K7+L7+M7</f>
        <v>0.0703587962962963</v>
      </c>
      <c r="O7" s="66">
        <f>N7/5</f>
        <v>0.01407175925925926</v>
      </c>
    </row>
    <row r="8" spans="1:15" ht="11.25">
      <c r="A8" s="67">
        <v>2</v>
      </c>
      <c r="B8" s="46">
        <v>6</v>
      </c>
      <c r="C8" s="47" t="s">
        <v>9</v>
      </c>
      <c r="D8" s="45">
        <v>1963</v>
      </c>
      <c r="E8" s="45" t="s">
        <v>271</v>
      </c>
      <c r="F8" s="105" t="s">
        <v>10</v>
      </c>
      <c r="G8" s="100">
        <v>0.013958333333333335</v>
      </c>
      <c r="H8" s="50">
        <v>0.014259259259259261</v>
      </c>
      <c r="I8" s="50">
        <v>0.014513888888888889</v>
      </c>
      <c r="J8" s="50">
        <v>0.014398148148148148</v>
      </c>
      <c r="K8" s="48"/>
      <c r="L8" s="48">
        <v>0.015335648148148147</v>
      </c>
      <c r="M8" s="82">
        <v>0.014699074074074074</v>
      </c>
      <c r="N8" s="95">
        <f>G8+H8+I8+J8+K8+M8</f>
        <v>0.0718287037037037</v>
      </c>
      <c r="O8" s="68">
        <f aca="true" t="shared" si="0" ref="O8:O22">N8/5</f>
        <v>0.01436574074074074</v>
      </c>
    </row>
    <row r="9" spans="1:15" ht="11.25">
      <c r="A9" s="67">
        <v>3</v>
      </c>
      <c r="B9" s="45">
        <v>7</v>
      </c>
      <c r="C9" s="47" t="s">
        <v>13</v>
      </c>
      <c r="D9" s="45">
        <v>1952</v>
      </c>
      <c r="E9" s="45" t="s">
        <v>272</v>
      </c>
      <c r="F9" s="105" t="s">
        <v>6</v>
      </c>
      <c r="G9" s="100">
        <v>0.014293981481481482</v>
      </c>
      <c r="H9" s="50">
        <v>0.014201388888888888</v>
      </c>
      <c r="I9" s="50">
        <v>0.014722222222222222</v>
      </c>
      <c r="J9" s="50">
        <v>0.014745370370370372</v>
      </c>
      <c r="K9" s="48">
        <v>0.014907407407407406</v>
      </c>
      <c r="L9" s="48">
        <v>0.015590277777777778</v>
      </c>
      <c r="M9" s="82">
        <v>0.014560185185185183</v>
      </c>
      <c r="N9" s="95">
        <f>G9+H9+I9+J9+M9</f>
        <v>0.07252314814814814</v>
      </c>
      <c r="O9" s="68">
        <f t="shared" si="0"/>
        <v>0.014504629629629628</v>
      </c>
    </row>
    <row r="10" spans="1:15" ht="11.25">
      <c r="A10" s="67">
        <v>4</v>
      </c>
      <c r="B10" s="45">
        <v>6</v>
      </c>
      <c r="C10" s="47" t="s">
        <v>14</v>
      </c>
      <c r="D10" s="45">
        <v>1963</v>
      </c>
      <c r="E10" s="45" t="s">
        <v>271</v>
      </c>
      <c r="F10" s="105" t="s">
        <v>15</v>
      </c>
      <c r="G10" s="100">
        <v>0.014780092592592595</v>
      </c>
      <c r="H10" s="50">
        <v>0.014583333333333332</v>
      </c>
      <c r="I10" s="50">
        <v>0.015069444444444443</v>
      </c>
      <c r="J10" s="50">
        <v>0.014884259259259259</v>
      </c>
      <c r="K10" s="48">
        <v>0.015590277777777778</v>
      </c>
      <c r="L10" s="48"/>
      <c r="M10" s="82">
        <v>0.015104166666666667</v>
      </c>
      <c r="N10" s="95">
        <f>G10+H10+I10+J10+M10</f>
        <v>0.07442129629629629</v>
      </c>
      <c r="O10" s="68">
        <f t="shared" si="0"/>
        <v>0.014884259259259259</v>
      </c>
    </row>
    <row r="11" spans="1:15" s="17" customFormat="1" ht="12" customHeight="1">
      <c r="A11" s="67">
        <v>5</v>
      </c>
      <c r="B11" s="46">
        <v>6</v>
      </c>
      <c r="C11" s="51" t="s">
        <v>124</v>
      </c>
      <c r="D11" s="46">
        <v>1951</v>
      </c>
      <c r="E11" s="46" t="s">
        <v>272</v>
      </c>
      <c r="F11" s="106" t="s">
        <v>6</v>
      </c>
      <c r="G11" s="101"/>
      <c r="H11" s="52">
        <v>0.01476851851851852</v>
      </c>
      <c r="I11" s="52">
        <v>0.015057870370370369</v>
      </c>
      <c r="J11" s="52">
        <v>0.015196759259259259</v>
      </c>
      <c r="K11" s="53">
        <v>0.01537037037037037</v>
      </c>
      <c r="L11" s="52">
        <v>0.015185185185185185</v>
      </c>
      <c r="M11" s="83">
        <v>0.014965277777777779</v>
      </c>
      <c r="N11" s="95">
        <f>G11+H11+I11+J11+L11+M11</f>
        <v>0.07517361111111111</v>
      </c>
      <c r="O11" s="68">
        <f t="shared" si="0"/>
        <v>0.015034722222222222</v>
      </c>
    </row>
    <row r="12" spans="1:15" ht="11.25">
      <c r="A12" s="67">
        <v>6</v>
      </c>
      <c r="B12" s="45">
        <v>7</v>
      </c>
      <c r="C12" s="54" t="s">
        <v>17</v>
      </c>
      <c r="D12" s="45">
        <v>1959</v>
      </c>
      <c r="E12" s="45" t="s">
        <v>272</v>
      </c>
      <c r="F12" s="105" t="s">
        <v>6</v>
      </c>
      <c r="G12" s="100">
        <v>0.015023148148148148</v>
      </c>
      <c r="H12" s="50">
        <v>0.014988425925925926</v>
      </c>
      <c r="I12" s="48">
        <v>0.01765046296296296</v>
      </c>
      <c r="J12" s="50">
        <v>0.015740740740740743</v>
      </c>
      <c r="K12" s="48">
        <v>0.016770833333333332</v>
      </c>
      <c r="L12" s="50">
        <v>0.015763888888888886</v>
      </c>
      <c r="M12" s="82">
        <v>0.015057870370370369</v>
      </c>
      <c r="N12" s="95">
        <f>G12+H12+J12+L12+M12</f>
        <v>0.07657407407407407</v>
      </c>
      <c r="O12" s="68">
        <f t="shared" si="0"/>
        <v>0.015314814814814814</v>
      </c>
    </row>
    <row r="13" spans="1:15" ht="11.25">
      <c r="A13" s="67">
        <v>7</v>
      </c>
      <c r="B13" s="45">
        <v>7</v>
      </c>
      <c r="C13" s="47" t="s">
        <v>16</v>
      </c>
      <c r="D13" s="45">
        <v>1953</v>
      </c>
      <c r="E13" s="45" t="s">
        <v>272</v>
      </c>
      <c r="F13" s="105" t="s">
        <v>6</v>
      </c>
      <c r="G13" s="100">
        <v>0.015127314814814816</v>
      </c>
      <c r="H13" s="50">
        <v>0.01513888888888889</v>
      </c>
      <c r="I13" s="50">
        <v>0.015613425925925926</v>
      </c>
      <c r="J13" s="50">
        <v>0.01564814814814815</v>
      </c>
      <c r="K13" s="48">
        <v>0.01619212962962963</v>
      </c>
      <c r="L13" s="48">
        <v>0.015787037037037037</v>
      </c>
      <c r="M13" s="82">
        <v>0.015763888888888886</v>
      </c>
      <c r="N13" s="95">
        <f>G13+H13+I13+J13+M13</f>
        <v>0.07729166666666666</v>
      </c>
      <c r="O13" s="68">
        <f t="shared" si="0"/>
        <v>0.015458333333333333</v>
      </c>
    </row>
    <row r="14" spans="1:15" s="17" customFormat="1" ht="11.25">
      <c r="A14" s="67">
        <v>8</v>
      </c>
      <c r="B14" s="46">
        <v>6</v>
      </c>
      <c r="C14" s="51" t="s">
        <v>142</v>
      </c>
      <c r="D14" s="46">
        <v>1967</v>
      </c>
      <c r="E14" s="46" t="s">
        <v>271</v>
      </c>
      <c r="F14" s="106" t="s">
        <v>5</v>
      </c>
      <c r="G14" s="101"/>
      <c r="H14" s="52">
        <v>0.01605324074074074</v>
      </c>
      <c r="I14" s="52">
        <v>0.015590277777777778</v>
      </c>
      <c r="J14" s="53">
        <v>0.016412037037037037</v>
      </c>
      <c r="K14" s="52">
        <v>0.015833333333333335</v>
      </c>
      <c r="L14" s="52">
        <v>0.015474537037037038</v>
      </c>
      <c r="M14" s="83">
        <v>0.01587962962962963</v>
      </c>
      <c r="N14" s="95">
        <f>G14+H14+I14+K14+L14+M14</f>
        <v>0.07883101851851852</v>
      </c>
      <c r="O14" s="68">
        <f t="shared" si="0"/>
        <v>0.015766203703703706</v>
      </c>
    </row>
    <row r="15" spans="1:15" ht="11.25">
      <c r="A15" s="67">
        <v>9</v>
      </c>
      <c r="B15" s="45">
        <v>6</v>
      </c>
      <c r="C15" s="47" t="s">
        <v>57</v>
      </c>
      <c r="D15" s="45">
        <v>1989</v>
      </c>
      <c r="E15" s="45" t="s">
        <v>269</v>
      </c>
      <c r="F15" s="105" t="s">
        <v>5</v>
      </c>
      <c r="G15" s="100">
        <v>0.015902777777777776</v>
      </c>
      <c r="H15" s="50">
        <v>0.015266203703703705</v>
      </c>
      <c r="I15" s="50">
        <v>0.015810185185185184</v>
      </c>
      <c r="J15" s="50">
        <v>0.016087962962962964</v>
      </c>
      <c r="K15" s="48">
        <v>0.019675925925925927</v>
      </c>
      <c r="L15" s="48"/>
      <c r="M15" s="82">
        <v>0.01615740740740741</v>
      </c>
      <c r="N15" s="95">
        <f>G15+H15+I15+J15+M15</f>
        <v>0.07922453703703704</v>
      </c>
      <c r="O15" s="68">
        <f t="shared" si="0"/>
        <v>0.015844907407407408</v>
      </c>
    </row>
    <row r="16" spans="1:15" ht="11.25">
      <c r="A16" s="67">
        <v>10</v>
      </c>
      <c r="B16" s="45">
        <v>7</v>
      </c>
      <c r="C16" s="47" t="s">
        <v>37</v>
      </c>
      <c r="D16" s="45">
        <v>1946</v>
      </c>
      <c r="E16" s="45" t="s">
        <v>275</v>
      </c>
      <c r="F16" s="105" t="s">
        <v>38</v>
      </c>
      <c r="G16" s="100">
        <v>0.016099537037037037</v>
      </c>
      <c r="H16" s="50">
        <v>0.015856481481481482</v>
      </c>
      <c r="I16" s="50">
        <v>0.01625</v>
      </c>
      <c r="J16" s="50">
        <v>0.01633101851851852</v>
      </c>
      <c r="K16" s="48">
        <v>0.017152777777777777</v>
      </c>
      <c r="L16" s="48">
        <v>0.01659722222222222</v>
      </c>
      <c r="M16" s="82">
        <v>0.016435185185185188</v>
      </c>
      <c r="N16" s="95">
        <f>G16+H16+I16+J16+M16</f>
        <v>0.08097222222222224</v>
      </c>
      <c r="O16" s="68">
        <f t="shared" si="0"/>
        <v>0.01619444444444445</v>
      </c>
    </row>
    <row r="17" spans="1:15" ht="11.25">
      <c r="A17" s="67">
        <v>11</v>
      </c>
      <c r="B17" s="45">
        <v>5</v>
      </c>
      <c r="C17" s="47" t="s">
        <v>27</v>
      </c>
      <c r="D17" s="45">
        <v>1955</v>
      </c>
      <c r="E17" s="45" t="s">
        <v>272</v>
      </c>
      <c r="F17" s="105" t="s">
        <v>28</v>
      </c>
      <c r="G17" s="101">
        <v>0.015868055555555555</v>
      </c>
      <c r="H17" s="48">
        <v>0.01622685185185185</v>
      </c>
      <c r="I17" s="48">
        <v>0.01633101851851852</v>
      </c>
      <c r="J17" s="48">
        <v>0.01621527777777778</v>
      </c>
      <c r="K17" s="48"/>
      <c r="L17" s="48">
        <v>0.01778935185185185</v>
      </c>
      <c r="M17" s="84"/>
      <c r="N17" s="95">
        <f aca="true" t="shared" si="1" ref="N17:N77">G17+H17+I17+J17+K17+L17+M17</f>
        <v>0.08243055555555556</v>
      </c>
      <c r="O17" s="68">
        <f t="shared" si="0"/>
        <v>0.01648611111111111</v>
      </c>
    </row>
    <row r="18" spans="1:15" ht="11.25">
      <c r="A18" s="67">
        <v>12</v>
      </c>
      <c r="B18" s="45">
        <v>7</v>
      </c>
      <c r="C18" s="47" t="s">
        <v>18</v>
      </c>
      <c r="D18" s="45">
        <v>1951</v>
      </c>
      <c r="E18" s="45" t="s">
        <v>272</v>
      </c>
      <c r="F18" s="105" t="s">
        <v>6</v>
      </c>
      <c r="G18" s="100">
        <v>0.016689814814814817</v>
      </c>
      <c r="H18" s="50">
        <v>0.016006944444444445</v>
      </c>
      <c r="I18" s="50">
        <v>0.01681712962962963</v>
      </c>
      <c r="J18" s="48">
        <v>0.017708333333333333</v>
      </c>
      <c r="K18" s="50">
        <v>0.01644675925925926</v>
      </c>
      <c r="L18" s="50">
        <v>0.017013888888888887</v>
      </c>
      <c r="M18" s="84">
        <v>0.017453703703703704</v>
      </c>
      <c r="N18" s="95">
        <f>G18+H18+I18+K18+L18</f>
        <v>0.08297453703703703</v>
      </c>
      <c r="O18" s="68">
        <f t="shared" si="0"/>
        <v>0.016594907407407405</v>
      </c>
    </row>
    <row r="19" spans="1:15" ht="11.25">
      <c r="A19" s="67">
        <v>13</v>
      </c>
      <c r="B19" s="45">
        <v>7</v>
      </c>
      <c r="C19" s="47" t="s">
        <v>19</v>
      </c>
      <c r="D19" s="45">
        <v>1974</v>
      </c>
      <c r="E19" s="45" t="s">
        <v>270</v>
      </c>
      <c r="F19" s="105" t="s">
        <v>6</v>
      </c>
      <c r="G19" s="100">
        <v>0.01726851851851852</v>
      </c>
      <c r="H19" s="50">
        <v>0.017291666666666667</v>
      </c>
      <c r="I19" s="50">
        <v>0.017604166666666667</v>
      </c>
      <c r="J19" s="48">
        <v>0.01869212962962963</v>
      </c>
      <c r="K19" s="48">
        <v>0.01806712962962963</v>
      </c>
      <c r="L19" s="50">
        <v>0.01765046296296296</v>
      </c>
      <c r="M19" s="82">
        <v>0.017546296296296296</v>
      </c>
      <c r="N19" s="95">
        <f>G19+H19+I19+L19+M19</f>
        <v>0.08736111111111111</v>
      </c>
      <c r="O19" s="68">
        <f t="shared" si="0"/>
        <v>0.017472222222222222</v>
      </c>
    </row>
    <row r="20" spans="1:15" ht="11.25">
      <c r="A20" s="67">
        <v>14</v>
      </c>
      <c r="B20" s="45">
        <v>5</v>
      </c>
      <c r="C20" s="47" t="s">
        <v>33</v>
      </c>
      <c r="D20" s="45">
        <v>1978</v>
      </c>
      <c r="E20" s="45" t="s">
        <v>270</v>
      </c>
      <c r="F20" s="105" t="s">
        <v>5</v>
      </c>
      <c r="G20" s="101">
        <v>0.01545138888888889</v>
      </c>
      <c r="H20" s="48">
        <v>0.02013888888888889</v>
      </c>
      <c r="I20" s="48"/>
      <c r="J20" s="48">
        <v>0.01537037037037037</v>
      </c>
      <c r="K20" s="48">
        <v>0.01869212962962963</v>
      </c>
      <c r="L20" s="48"/>
      <c r="M20" s="84">
        <v>0.019768518518518515</v>
      </c>
      <c r="N20" s="95">
        <f>G20+H20+I20+J20+K20+L20+M20</f>
        <v>0.08942129629629629</v>
      </c>
      <c r="O20" s="68">
        <f t="shared" si="0"/>
        <v>0.01788425925925926</v>
      </c>
    </row>
    <row r="21" spans="1:15" s="17" customFormat="1" ht="11.25">
      <c r="A21" s="67">
        <v>15</v>
      </c>
      <c r="B21" s="46">
        <v>6</v>
      </c>
      <c r="C21" s="51" t="s">
        <v>163</v>
      </c>
      <c r="D21" s="46">
        <v>1943</v>
      </c>
      <c r="E21" s="46" t="s">
        <v>275</v>
      </c>
      <c r="F21" s="105" t="s">
        <v>5</v>
      </c>
      <c r="G21" s="101"/>
      <c r="H21" s="52">
        <v>0.018391203703703705</v>
      </c>
      <c r="I21" s="52">
        <v>0.01849537037037037</v>
      </c>
      <c r="J21" s="52">
        <v>0.018541666666666668</v>
      </c>
      <c r="K21" s="53">
        <v>0.019016203703703705</v>
      </c>
      <c r="L21" s="52">
        <v>0.01877314814814815</v>
      </c>
      <c r="M21" s="83">
        <v>0.018738425925925926</v>
      </c>
      <c r="N21" s="95">
        <f>G21+H21+I21+J21+L21+M21</f>
        <v>0.09293981481481481</v>
      </c>
      <c r="O21" s="68">
        <f t="shared" si="0"/>
        <v>0.018587962962962962</v>
      </c>
    </row>
    <row r="22" spans="1:15" ht="12" thickBot="1">
      <c r="A22" s="69">
        <v>16</v>
      </c>
      <c r="B22" s="70">
        <v>5</v>
      </c>
      <c r="C22" s="71" t="s">
        <v>21</v>
      </c>
      <c r="D22" s="72">
        <v>1934</v>
      </c>
      <c r="E22" s="72" t="s">
        <v>275</v>
      </c>
      <c r="F22" s="107" t="s">
        <v>48</v>
      </c>
      <c r="G22" s="102">
        <v>0.024814814814814817</v>
      </c>
      <c r="H22" s="73">
        <v>0.02297453703703704</v>
      </c>
      <c r="I22" s="73">
        <v>0.02480324074074074</v>
      </c>
      <c r="J22" s="73">
        <v>0.02517361111111111</v>
      </c>
      <c r="K22" s="73"/>
      <c r="L22" s="73"/>
      <c r="M22" s="85">
        <v>0.027094907407407404</v>
      </c>
      <c r="N22" s="96">
        <f>G22+H22+I22+J22+K22+L22+M22</f>
        <v>0.1248611111111111</v>
      </c>
      <c r="O22" s="74">
        <f t="shared" si="0"/>
        <v>0.024972222222222222</v>
      </c>
    </row>
    <row r="23" spans="1:15" s="17" customFormat="1" ht="11.25">
      <c r="A23" s="61">
        <v>17</v>
      </c>
      <c r="B23" s="76">
        <v>4</v>
      </c>
      <c r="C23" s="63" t="s">
        <v>247</v>
      </c>
      <c r="D23" s="62">
        <v>1987</v>
      </c>
      <c r="E23" s="62" t="s">
        <v>269</v>
      </c>
      <c r="F23" s="104" t="s">
        <v>6</v>
      </c>
      <c r="G23" s="99"/>
      <c r="H23" s="77"/>
      <c r="I23" s="77"/>
      <c r="J23" s="65">
        <v>0.01386574074074074</v>
      </c>
      <c r="K23" s="65">
        <v>0.013564814814814816</v>
      </c>
      <c r="L23" s="65">
        <v>0.013217592592592593</v>
      </c>
      <c r="M23" s="86">
        <v>0.012962962962962963</v>
      </c>
      <c r="N23" s="94">
        <f>G23+H23+I23+J23+K23+L23+M23</f>
        <v>0.05361111111111111</v>
      </c>
      <c r="O23" s="66">
        <f>N23/4</f>
        <v>0.013402777777777777</v>
      </c>
    </row>
    <row r="24" spans="1:15" ht="11.25">
      <c r="A24" s="67">
        <v>18</v>
      </c>
      <c r="B24" s="45">
        <v>4</v>
      </c>
      <c r="C24" s="47" t="s">
        <v>7</v>
      </c>
      <c r="D24" s="45">
        <v>1963</v>
      </c>
      <c r="E24" s="45" t="s">
        <v>271</v>
      </c>
      <c r="F24" s="105" t="s">
        <v>224</v>
      </c>
      <c r="G24" s="101">
        <v>0.01357638888888889</v>
      </c>
      <c r="H24" s="48">
        <v>0.013622685185185184</v>
      </c>
      <c r="I24" s="48">
        <v>0.01386574074074074</v>
      </c>
      <c r="J24" s="48"/>
      <c r="K24" s="48"/>
      <c r="L24" s="48">
        <v>0.014189814814814815</v>
      </c>
      <c r="M24" s="84"/>
      <c r="N24" s="95">
        <f t="shared" si="1"/>
        <v>0.055254629629629626</v>
      </c>
      <c r="O24" s="68">
        <f aca="true" t="shared" si="2" ref="O24:O32">N24/4</f>
        <v>0.013813657407407406</v>
      </c>
    </row>
    <row r="25" spans="1:15" ht="11.25">
      <c r="A25" s="67">
        <v>19</v>
      </c>
      <c r="B25" s="45">
        <v>4</v>
      </c>
      <c r="C25" s="55" t="s">
        <v>26</v>
      </c>
      <c r="D25" s="45">
        <v>1973</v>
      </c>
      <c r="E25" s="45" t="s">
        <v>270</v>
      </c>
      <c r="F25" s="108" t="s">
        <v>224</v>
      </c>
      <c r="G25" s="101">
        <v>0.014699074074074074</v>
      </c>
      <c r="H25" s="48">
        <v>0.014722222222222222</v>
      </c>
      <c r="I25" s="48">
        <v>0.016168981481481482</v>
      </c>
      <c r="J25" s="48"/>
      <c r="K25" s="48"/>
      <c r="L25" s="48">
        <v>0.014652777777777778</v>
      </c>
      <c r="M25" s="84"/>
      <c r="N25" s="95">
        <f t="shared" si="1"/>
        <v>0.06024305555555556</v>
      </c>
      <c r="O25" s="68">
        <f t="shared" si="2"/>
        <v>0.01506076388888889</v>
      </c>
    </row>
    <row r="26" spans="1:15" s="17" customFormat="1" ht="11.25">
      <c r="A26" s="67">
        <v>20</v>
      </c>
      <c r="B26" s="46">
        <v>4</v>
      </c>
      <c r="C26" s="47" t="s">
        <v>238</v>
      </c>
      <c r="D26" s="45">
        <v>1972</v>
      </c>
      <c r="E26" s="45" t="s">
        <v>270</v>
      </c>
      <c r="F26" s="105" t="s">
        <v>240</v>
      </c>
      <c r="G26" s="101"/>
      <c r="H26" s="53"/>
      <c r="I26" s="53">
        <v>0.014178240740740741</v>
      </c>
      <c r="J26" s="53">
        <v>0.015069444444444443</v>
      </c>
      <c r="K26" s="53"/>
      <c r="L26" s="53">
        <v>0.01642361111111111</v>
      </c>
      <c r="M26" s="87">
        <v>0.015717592592592592</v>
      </c>
      <c r="N26" s="95">
        <f>G26+H26+I26+J26+K26+L26+M26</f>
        <v>0.06138888888888888</v>
      </c>
      <c r="O26" s="68">
        <f t="shared" si="2"/>
        <v>0.01534722222222222</v>
      </c>
    </row>
    <row r="27" spans="1:15" s="17" customFormat="1" ht="11.25">
      <c r="A27" s="67">
        <v>21</v>
      </c>
      <c r="B27" s="46">
        <v>4</v>
      </c>
      <c r="C27" s="51" t="s">
        <v>138</v>
      </c>
      <c r="D27" s="46">
        <v>1988</v>
      </c>
      <c r="E27" s="46" t="s">
        <v>269</v>
      </c>
      <c r="F27" s="106" t="s">
        <v>224</v>
      </c>
      <c r="G27" s="101"/>
      <c r="H27" s="53">
        <v>0.01579861111111111</v>
      </c>
      <c r="I27" s="53">
        <v>0.015555555555555553</v>
      </c>
      <c r="J27" s="53"/>
      <c r="K27" s="53"/>
      <c r="L27" s="53">
        <v>0.015474537037037038</v>
      </c>
      <c r="M27" s="87">
        <v>0.015439814814814816</v>
      </c>
      <c r="N27" s="95">
        <f>G27+H27+I27+J27+K27+L27+M27</f>
        <v>0.062268518518518515</v>
      </c>
      <c r="O27" s="68">
        <f t="shared" si="2"/>
        <v>0.015567129629629629</v>
      </c>
    </row>
    <row r="28" spans="1:15" s="17" customFormat="1" ht="11.25">
      <c r="A28" s="67">
        <v>22</v>
      </c>
      <c r="B28" s="46">
        <v>4</v>
      </c>
      <c r="C28" s="51" t="s">
        <v>153</v>
      </c>
      <c r="D28" s="46">
        <v>1959</v>
      </c>
      <c r="E28" s="46" t="s">
        <v>272</v>
      </c>
      <c r="F28" s="105" t="s">
        <v>5</v>
      </c>
      <c r="G28" s="101"/>
      <c r="H28" s="53">
        <v>0.01712962962962963</v>
      </c>
      <c r="I28" s="53"/>
      <c r="J28" s="53">
        <v>0.015902777777777776</v>
      </c>
      <c r="K28" s="53"/>
      <c r="L28" s="53">
        <v>0.01511574074074074</v>
      </c>
      <c r="M28" s="87">
        <v>0.015381944444444443</v>
      </c>
      <c r="N28" s="95">
        <f>G28+H28+I28+J28+K28+L28+M28</f>
        <v>0.0635300925925926</v>
      </c>
      <c r="O28" s="68">
        <f t="shared" si="2"/>
        <v>0.01588252314814815</v>
      </c>
    </row>
    <row r="29" spans="1:15" s="17" customFormat="1" ht="11.25" customHeight="1">
      <c r="A29" s="67">
        <v>23</v>
      </c>
      <c r="B29" s="46">
        <v>4</v>
      </c>
      <c r="C29" s="51" t="s">
        <v>135</v>
      </c>
      <c r="D29" s="46">
        <v>1952</v>
      </c>
      <c r="E29" s="46" t="s">
        <v>272</v>
      </c>
      <c r="F29" s="106" t="s">
        <v>6</v>
      </c>
      <c r="G29" s="101"/>
      <c r="H29" s="53">
        <v>0.015405092592592593</v>
      </c>
      <c r="I29" s="53"/>
      <c r="J29" s="53">
        <v>0.015844907407407408</v>
      </c>
      <c r="K29" s="53">
        <v>0.016805555555555556</v>
      </c>
      <c r="L29" s="53">
        <v>0.01800925925925926</v>
      </c>
      <c r="M29" s="87"/>
      <c r="N29" s="95">
        <f t="shared" si="1"/>
        <v>0.06606481481481483</v>
      </c>
      <c r="O29" s="68">
        <f t="shared" si="2"/>
        <v>0.016516203703703707</v>
      </c>
    </row>
    <row r="30" spans="1:15" ht="11.25">
      <c r="A30" s="67">
        <v>24</v>
      </c>
      <c r="B30" s="45">
        <v>4</v>
      </c>
      <c r="C30" s="47" t="s">
        <v>25</v>
      </c>
      <c r="D30" s="45">
        <v>1970</v>
      </c>
      <c r="E30" s="45" t="s">
        <v>270</v>
      </c>
      <c r="F30" s="105" t="s">
        <v>5</v>
      </c>
      <c r="G30" s="101">
        <v>0.018414351851851852</v>
      </c>
      <c r="H30" s="48">
        <v>0.017453703703703704</v>
      </c>
      <c r="I30" s="48"/>
      <c r="J30" s="48"/>
      <c r="K30" s="48"/>
      <c r="L30" s="48">
        <v>0.01810185185185185</v>
      </c>
      <c r="M30" s="84">
        <v>0.017939814814814815</v>
      </c>
      <c r="N30" s="95">
        <f>G30+H30+I30+J30+K30+L30+M30</f>
        <v>0.07190972222222222</v>
      </c>
      <c r="O30" s="68">
        <f t="shared" si="2"/>
        <v>0.017977430555555556</v>
      </c>
    </row>
    <row r="31" spans="1:15" s="17" customFormat="1" ht="11.25">
      <c r="A31" s="67">
        <v>25</v>
      </c>
      <c r="B31" s="46">
        <v>4</v>
      </c>
      <c r="C31" s="51" t="s">
        <v>157</v>
      </c>
      <c r="D31" s="46">
        <v>1946</v>
      </c>
      <c r="E31" s="46" t="s">
        <v>275</v>
      </c>
      <c r="F31" s="105" t="s">
        <v>5</v>
      </c>
      <c r="G31" s="101"/>
      <c r="H31" s="53">
        <v>0.017708333333333333</v>
      </c>
      <c r="I31" s="53">
        <v>0.018287037037037036</v>
      </c>
      <c r="J31" s="53"/>
      <c r="K31" s="53">
        <v>0.018194444444444444</v>
      </c>
      <c r="L31" s="53">
        <v>0.018136574074074072</v>
      </c>
      <c r="M31" s="87"/>
      <c r="N31" s="95">
        <f t="shared" si="1"/>
        <v>0.07232638888888888</v>
      </c>
      <c r="O31" s="68">
        <f t="shared" si="2"/>
        <v>0.01808159722222222</v>
      </c>
    </row>
    <row r="32" spans="1:15" s="17" customFormat="1" ht="12" thickBot="1">
      <c r="A32" s="69">
        <v>26</v>
      </c>
      <c r="B32" s="72">
        <v>4</v>
      </c>
      <c r="C32" s="78" t="s">
        <v>182</v>
      </c>
      <c r="D32" s="72">
        <v>1943</v>
      </c>
      <c r="E32" s="72" t="s">
        <v>275</v>
      </c>
      <c r="F32" s="107" t="s">
        <v>5</v>
      </c>
      <c r="G32" s="102"/>
      <c r="H32" s="79">
        <v>0.020243055555555552</v>
      </c>
      <c r="I32" s="79">
        <v>0.022673611111111113</v>
      </c>
      <c r="J32" s="79">
        <v>0.02199074074074074</v>
      </c>
      <c r="K32" s="79"/>
      <c r="L32" s="79"/>
      <c r="M32" s="88">
        <v>0.025879629629629627</v>
      </c>
      <c r="N32" s="96">
        <f>G32+H32+I32+J32+K32+L32+M32</f>
        <v>0.09078703703703704</v>
      </c>
      <c r="O32" s="74">
        <f t="shared" si="2"/>
        <v>0.02269675925925926</v>
      </c>
    </row>
    <row r="33" spans="1:15" s="17" customFormat="1" ht="11.25">
      <c r="A33" s="61">
        <v>27</v>
      </c>
      <c r="B33" s="76">
        <v>3</v>
      </c>
      <c r="C33" s="80" t="s">
        <v>111</v>
      </c>
      <c r="D33" s="76">
        <v>1987</v>
      </c>
      <c r="E33" s="76" t="s">
        <v>269</v>
      </c>
      <c r="F33" s="109" t="s">
        <v>224</v>
      </c>
      <c r="G33" s="99"/>
      <c r="H33" s="77">
        <v>0.012766203703703703</v>
      </c>
      <c r="I33" s="77">
        <v>0.012592592592592593</v>
      </c>
      <c r="J33" s="77"/>
      <c r="K33" s="77"/>
      <c r="L33" s="77">
        <v>0.012418981481481482</v>
      </c>
      <c r="M33" s="89"/>
      <c r="N33" s="94">
        <f t="shared" si="1"/>
        <v>0.03777777777777778</v>
      </c>
      <c r="O33" s="66">
        <f>N33/3</f>
        <v>0.012592592592592593</v>
      </c>
    </row>
    <row r="34" spans="1:15" s="17" customFormat="1" ht="11.25">
      <c r="A34" s="67">
        <v>28</v>
      </c>
      <c r="B34" s="46">
        <v>3</v>
      </c>
      <c r="C34" s="51" t="s">
        <v>61</v>
      </c>
      <c r="D34" s="46">
        <v>1973</v>
      </c>
      <c r="E34" s="46" t="s">
        <v>270</v>
      </c>
      <c r="F34" s="106" t="s">
        <v>24</v>
      </c>
      <c r="G34" s="101">
        <v>0.012268518518518519</v>
      </c>
      <c r="H34" s="53"/>
      <c r="I34" s="53">
        <v>0.012638888888888889</v>
      </c>
      <c r="J34" s="53">
        <v>0.012997685185185183</v>
      </c>
      <c r="K34" s="53"/>
      <c r="L34" s="53"/>
      <c r="M34" s="87"/>
      <c r="N34" s="95">
        <f t="shared" si="1"/>
        <v>0.03790509259259259</v>
      </c>
      <c r="O34" s="68">
        <f aca="true" t="shared" si="3" ref="O34:O54">N34/3</f>
        <v>0.01263503086419753</v>
      </c>
    </row>
    <row r="35" spans="1:15" s="17" customFormat="1" ht="11.25">
      <c r="A35" s="67">
        <v>29</v>
      </c>
      <c r="B35" s="46">
        <v>3</v>
      </c>
      <c r="C35" s="51" t="s">
        <v>114</v>
      </c>
      <c r="D35" s="46">
        <v>1980</v>
      </c>
      <c r="E35" s="46" t="s">
        <v>269</v>
      </c>
      <c r="F35" s="106" t="s">
        <v>5</v>
      </c>
      <c r="G35" s="101"/>
      <c r="H35" s="53">
        <v>0.013333333333333334</v>
      </c>
      <c r="I35" s="53"/>
      <c r="J35" s="53"/>
      <c r="K35" s="53"/>
      <c r="L35" s="53">
        <v>0.013622685185185184</v>
      </c>
      <c r="M35" s="87">
        <v>0.01318287037037037</v>
      </c>
      <c r="N35" s="95">
        <f>G35+H35+I35+J35+K35+L35+M35</f>
        <v>0.04013888888888889</v>
      </c>
      <c r="O35" s="68">
        <f t="shared" si="3"/>
        <v>0.01337962962962963</v>
      </c>
    </row>
    <row r="36" spans="1:15" s="17" customFormat="1" ht="11.25">
      <c r="A36" s="67">
        <v>30</v>
      </c>
      <c r="B36" s="46">
        <v>3</v>
      </c>
      <c r="C36" s="47" t="s">
        <v>267</v>
      </c>
      <c r="D36" s="45">
        <v>1973</v>
      </c>
      <c r="E36" s="45" t="s">
        <v>270</v>
      </c>
      <c r="F36" s="105" t="s">
        <v>5</v>
      </c>
      <c r="G36" s="101"/>
      <c r="H36" s="53"/>
      <c r="I36" s="53"/>
      <c r="J36" s="53"/>
      <c r="K36" s="53">
        <v>0.014097222222222221</v>
      </c>
      <c r="L36" s="53">
        <v>0.013773148148148147</v>
      </c>
      <c r="M36" s="87">
        <v>0.01326388888888889</v>
      </c>
      <c r="N36" s="95">
        <f>G36+H36+I36+J36+K36+L36+M36</f>
        <v>0.04113425925925926</v>
      </c>
      <c r="O36" s="68">
        <f>N36/3</f>
        <v>0.01371141975308642</v>
      </c>
    </row>
    <row r="37" spans="1:15" s="17" customFormat="1" ht="11.25">
      <c r="A37" s="67">
        <v>31</v>
      </c>
      <c r="B37" s="46">
        <v>3</v>
      </c>
      <c r="C37" s="51" t="s">
        <v>232</v>
      </c>
      <c r="D37" s="46">
        <v>1972</v>
      </c>
      <c r="E37" s="46" t="s">
        <v>270</v>
      </c>
      <c r="F37" s="106" t="s">
        <v>231</v>
      </c>
      <c r="G37" s="101"/>
      <c r="H37" s="53"/>
      <c r="I37" s="53">
        <v>0.013842592592592594</v>
      </c>
      <c r="J37" s="53">
        <v>0.013819444444444445</v>
      </c>
      <c r="K37" s="53"/>
      <c r="L37" s="53"/>
      <c r="M37" s="87">
        <v>0.013657407407407408</v>
      </c>
      <c r="N37" s="95">
        <f>G37+H37+I37+J37+K37+L37+M37</f>
        <v>0.04131944444444445</v>
      </c>
      <c r="O37" s="68">
        <f t="shared" si="3"/>
        <v>0.01377314814814815</v>
      </c>
    </row>
    <row r="38" spans="1:15" s="17" customFormat="1" ht="11.25">
      <c r="A38" s="67">
        <v>32</v>
      </c>
      <c r="B38" s="46">
        <v>3</v>
      </c>
      <c r="C38" s="51" t="s">
        <v>116</v>
      </c>
      <c r="D38" s="46">
        <v>1981</v>
      </c>
      <c r="E38" s="46" t="s">
        <v>269</v>
      </c>
      <c r="F38" s="106" t="s">
        <v>218</v>
      </c>
      <c r="G38" s="101"/>
      <c r="H38" s="53">
        <v>0.013460648148148147</v>
      </c>
      <c r="I38" s="53"/>
      <c r="J38" s="53"/>
      <c r="K38" s="53">
        <v>0.014722222222222222</v>
      </c>
      <c r="L38" s="53"/>
      <c r="M38" s="87">
        <v>0.014097222222222221</v>
      </c>
      <c r="N38" s="95">
        <f>G38+H38+I38+J38+K38+L38+M38</f>
        <v>0.04228009259259259</v>
      </c>
      <c r="O38" s="68">
        <f t="shared" si="3"/>
        <v>0.014093364197530864</v>
      </c>
    </row>
    <row r="39" spans="1:15" s="17" customFormat="1" ht="11.25">
      <c r="A39" s="67">
        <v>33</v>
      </c>
      <c r="B39" s="46">
        <v>3</v>
      </c>
      <c r="C39" s="51" t="s">
        <v>121</v>
      </c>
      <c r="D39" s="46">
        <v>1990</v>
      </c>
      <c r="E39" s="46" t="s">
        <v>269</v>
      </c>
      <c r="F39" s="106" t="s">
        <v>224</v>
      </c>
      <c r="G39" s="101"/>
      <c r="H39" s="53">
        <v>0.014421296296296295</v>
      </c>
      <c r="I39" s="53">
        <v>0.014282407407407409</v>
      </c>
      <c r="J39" s="53"/>
      <c r="K39" s="53"/>
      <c r="L39" s="53">
        <v>0.013969907407407408</v>
      </c>
      <c r="M39" s="87"/>
      <c r="N39" s="95">
        <f t="shared" si="1"/>
        <v>0.042673611111111114</v>
      </c>
      <c r="O39" s="68">
        <f t="shared" si="3"/>
        <v>0.014224537037037037</v>
      </c>
    </row>
    <row r="40" spans="1:15" s="17" customFormat="1" ht="11.25">
      <c r="A40" s="67">
        <v>34</v>
      </c>
      <c r="B40" s="46">
        <v>3</v>
      </c>
      <c r="C40" s="40" t="s">
        <v>279</v>
      </c>
      <c r="D40" s="46">
        <v>1992</v>
      </c>
      <c r="E40" s="46" t="s">
        <v>269</v>
      </c>
      <c r="F40" s="106" t="s">
        <v>224</v>
      </c>
      <c r="G40" s="101"/>
      <c r="H40" s="53">
        <v>0.01486111111111111</v>
      </c>
      <c r="I40" s="53">
        <v>0.014409722222222221</v>
      </c>
      <c r="J40" s="53"/>
      <c r="K40" s="53"/>
      <c r="L40" s="53">
        <v>0.014664351851851852</v>
      </c>
      <c r="M40" s="87"/>
      <c r="N40" s="95">
        <f t="shared" si="1"/>
        <v>0.04393518518518518</v>
      </c>
      <c r="O40" s="68">
        <f t="shared" si="3"/>
        <v>0.01464506172839506</v>
      </c>
    </row>
    <row r="41" spans="1:15" s="17" customFormat="1" ht="11.25">
      <c r="A41" s="67">
        <v>35</v>
      </c>
      <c r="B41" s="46">
        <v>3</v>
      </c>
      <c r="C41" s="51" t="s">
        <v>123</v>
      </c>
      <c r="D41" s="46">
        <v>1987</v>
      </c>
      <c r="E41" s="46" t="s">
        <v>269</v>
      </c>
      <c r="F41" s="106" t="s">
        <v>216</v>
      </c>
      <c r="G41" s="101"/>
      <c r="H41" s="53">
        <v>0.014756944444444446</v>
      </c>
      <c r="I41" s="53">
        <v>0.014664351851851852</v>
      </c>
      <c r="J41" s="53">
        <v>0.014641203703703703</v>
      </c>
      <c r="K41" s="53"/>
      <c r="L41" s="53"/>
      <c r="M41" s="87"/>
      <c r="N41" s="95">
        <f t="shared" si="1"/>
        <v>0.044062500000000004</v>
      </c>
      <c r="O41" s="68">
        <f t="shared" si="3"/>
        <v>0.014687500000000001</v>
      </c>
    </row>
    <row r="42" spans="1:15" s="17" customFormat="1" ht="11.25">
      <c r="A42" s="67">
        <v>36</v>
      </c>
      <c r="B42" s="46">
        <v>3</v>
      </c>
      <c r="C42" s="51" t="s">
        <v>120</v>
      </c>
      <c r="D42" s="46">
        <v>1993</v>
      </c>
      <c r="E42" s="46" t="s">
        <v>269</v>
      </c>
      <c r="F42" s="106" t="s">
        <v>104</v>
      </c>
      <c r="G42" s="101"/>
      <c r="H42" s="53">
        <v>0.014398148148148148</v>
      </c>
      <c r="I42" s="53"/>
      <c r="J42" s="53"/>
      <c r="K42" s="53"/>
      <c r="L42" s="53">
        <v>0.01650462962962963</v>
      </c>
      <c r="M42" s="87">
        <v>0.015416666666666667</v>
      </c>
      <c r="N42" s="95">
        <f>G42+H42+I42+J42+K42+L42+M42</f>
        <v>0.04631944444444445</v>
      </c>
      <c r="O42" s="68">
        <f t="shared" si="3"/>
        <v>0.015439814814814816</v>
      </c>
    </row>
    <row r="43" spans="1:15" s="17" customFormat="1" ht="11.25">
      <c r="A43" s="67">
        <v>37</v>
      </c>
      <c r="B43" s="46">
        <v>3</v>
      </c>
      <c r="C43" s="51" t="s">
        <v>139</v>
      </c>
      <c r="D43" s="46">
        <v>1969</v>
      </c>
      <c r="E43" s="46" t="s">
        <v>271</v>
      </c>
      <c r="F43" s="106" t="s">
        <v>104</v>
      </c>
      <c r="G43" s="101"/>
      <c r="H43" s="53">
        <v>0.01582175925925926</v>
      </c>
      <c r="I43" s="53"/>
      <c r="J43" s="53"/>
      <c r="K43" s="53"/>
      <c r="L43" s="53">
        <v>0.016273148148148148</v>
      </c>
      <c r="M43" s="87">
        <v>0.015405092592592593</v>
      </c>
      <c r="N43" s="95">
        <f>G43+H43+I43+J43+K43+L43+M43</f>
        <v>0.0475</v>
      </c>
      <c r="O43" s="68">
        <f t="shared" si="3"/>
        <v>0.015833333333333335</v>
      </c>
    </row>
    <row r="44" spans="1:15" ht="11.25">
      <c r="A44" s="67">
        <v>38</v>
      </c>
      <c r="B44" s="45">
        <v>3</v>
      </c>
      <c r="C44" s="47" t="s">
        <v>39</v>
      </c>
      <c r="D44" s="45">
        <v>1962</v>
      </c>
      <c r="E44" s="45" t="s">
        <v>271</v>
      </c>
      <c r="F44" s="105" t="s">
        <v>224</v>
      </c>
      <c r="G44" s="101">
        <v>0.0169212962962963</v>
      </c>
      <c r="H44" s="48">
        <v>0.015833333333333335</v>
      </c>
      <c r="I44" s="48">
        <v>0.016168981481481482</v>
      </c>
      <c r="J44" s="48"/>
      <c r="K44" s="48"/>
      <c r="L44" s="48"/>
      <c r="M44" s="84"/>
      <c r="N44" s="95">
        <f t="shared" si="1"/>
        <v>0.04892361111111111</v>
      </c>
      <c r="O44" s="68">
        <f t="shared" si="3"/>
        <v>0.016307870370370372</v>
      </c>
    </row>
    <row r="45" spans="1:15" s="17" customFormat="1" ht="11.25">
      <c r="A45" s="67">
        <v>39</v>
      </c>
      <c r="B45" s="46">
        <v>3</v>
      </c>
      <c r="C45" s="51" t="s">
        <v>263</v>
      </c>
      <c r="D45" s="46">
        <v>1953</v>
      </c>
      <c r="E45" s="46" t="s">
        <v>272</v>
      </c>
      <c r="F45" s="106" t="s">
        <v>216</v>
      </c>
      <c r="G45" s="101"/>
      <c r="H45" s="53"/>
      <c r="I45" s="53"/>
      <c r="J45" s="53"/>
      <c r="K45" s="53">
        <v>0.0175</v>
      </c>
      <c r="L45" s="53">
        <v>0.016458333333333332</v>
      </c>
      <c r="M45" s="87">
        <v>0.01599537037037037</v>
      </c>
      <c r="N45" s="95">
        <f>G45+H45+I45+J45+K45+L45+M45</f>
        <v>0.04995370370370371</v>
      </c>
      <c r="O45" s="68">
        <f t="shared" si="3"/>
        <v>0.016651234567901237</v>
      </c>
    </row>
    <row r="46" spans="1:15" s="17" customFormat="1" ht="11.25">
      <c r="A46" s="67">
        <v>40</v>
      </c>
      <c r="B46" s="46">
        <v>3</v>
      </c>
      <c r="C46" s="51" t="s">
        <v>144</v>
      </c>
      <c r="D46" s="46">
        <v>1963</v>
      </c>
      <c r="E46" s="46" t="s">
        <v>271</v>
      </c>
      <c r="F46" s="106" t="s">
        <v>5</v>
      </c>
      <c r="G46" s="101"/>
      <c r="H46" s="53">
        <v>0.016273148148148148</v>
      </c>
      <c r="I46" s="53">
        <v>0.016481481481481482</v>
      </c>
      <c r="J46" s="53"/>
      <c r="K46" s="53">
        <v>0.017592592592592594</v>
      </c>
      <c r="L46" s="53"/>
      <c r="M46" s="87"/>
      <c r="N46" s="95">
        <f t="shared" si="1"/>
        <v>0.050347222222222224</v>
      </c>
      <c r="O46" s="68">
        <f t="shared" si="3"/>
        <v>0.01678240740740741</v>
      </c>
    </row>
    <row r="47" spans="1:15" s="17" customFormat="1" ht="11.25">
      <c r="A47" s="67">
        <v>41</v>
      </c>
      <c r="B47" s="46">
        <v>3</v>
      </c>
      <c r="C47" s="51" t="s">
        <v>149</v>
      </c>
      <c r="D47" s="46">
        <v>1958</v>
      </c>
      <c r="E47" s="46" t="s">
        <v>272</v>
      </c>
      <c r="F47" s="106" t="s">
        <v>28</v>
      </c>
      <c r="G47" s="101"/>
      <c r="H47" s="53">
        <v>0.016655092592592593</v>
      </c>
      <c r="I47" s="53">
        <v>0.016898148148148148</v>
      </c>
      <c r="J47" s="53">
        <v>0.01709490740740741</v>
      </c>
      <c r="K47" s="53"/>
      <c r="L47" s="53"/>
      <c r="M47" s="87"/>
      <c r="N47" s="95">
        <f t="shared" si="1"/>
        <v>0.05064814814814815</v>
      </c>
      <c r="O47" s="68">
        <f t="shared" si="3"/>
        <v>0.016882716049382716</v>
      </c>
    </row>
    <row r="48" spans="1:15" ht="11.25">
      <c r="A48" s="67">
        <v>42</v>
      </c>
      <c r="B48" s="46">
        <v>3</v>
      </c>
      <c r="C48" s="47" t="s">
        <v>253</v>
      </c>
      <c r="D48" s="45">
        <v>1983</v>
      </c>
      <c r="E48" s="45" t="s">
        <v>269</v>
      </c>
      <c r="F48" s="105" t="s">
        <v>5</v>
      </c>
      <c r="G48" s="101"/>
      <c r="H48" s="56"/>
      <c r="I48" s="56"/>
      <c r="J48" s="49">
        <v>0.0171875</v>
      </c>
      <c r="K48" s="49">
        <v>0.017662037037037035</v>
      </c>
      <c r="L48" s="49">
        <v>0.01681712962962963</v>
      </c>
      <c r="M48" s="90"/>
      <c r="N48" s="95">
        <f t="shared" si="1"/>
        <v>0.051666666666666666</v>
      </c>
      <c r="O48" s="68">
        <f t="shared" si="3"/>
        <v>0.017222222222222222</v>
      </c>
    </row>
    <row r="49" spans="1:15" ht="11.25">
      <c r="A49" s="67">
        <v>43</v>
      </c>
      <c r="B49" s="45">
        <v>3</v>
      </c>
      <c r="C49" s="47" t="s">
        <v>68</v>
      </c>
      <c r="D49" s="45">
        <v>1972</v>
      </c>
      <c r="E49" s="45" t="s">
        <v>270</v>
      </c>
      <c r="F49" s="105" t="s">
        <v>69</v>
      </c>
      <c r="G49" s="101">
        <v>0.01615740740740741</v>
      </c>
      <c r="H49" s="48">
        <v>0.017592592592592594</v>
      </c>
      <c r="I49" s="48">
        <v>0.018136574074074072</v>
      </c>
      <c r="J49" s="48"/>
      <c r="K49" s="48"/>
      <c r="L49" s="48"/>
      <c r="M49" s="84"/>
      <c r="N49" s="95">
        <f t="shared" si="1"/>
        <v>0.05188657407407407</v>
      </c>
      <c r="O49" s="68">
        <f t="shared" si="3"/>
        <v>0.017295524691358023</v>
      </c>
    </row>
    <row r="50" spans="1:15" s="17" customFormat="1" ht="11.25">
      <c r="A50" s="67">
        <v>44</v>
      </c>
      <c r="B50" s="46">
        <v>3</v>
      </c>
      <c r="C50" s="47" t="s">
        <v>255</v>
      </c>
      <c r="D50" s="45">
        <v>1957</v>
      </c>
      <c r="E50" s="45" t="s">
        <v>272</v>
      </c>
      <c r="F50" s="105" t="s">
        <v>6</v>
      </c>
      <c r="G50" s="101"/>
      <c r="H50" s="53"/>
      <c r="I50" s="53"/>
      <c r="J50" s="49">
        <v>0.01925925925925926</v>
      </c>
      <c r="K50" s="49">
        <v>0.016898148148148148</v>
      </c>
      <c r="L50" s="49">
        <v>0.016076388888888887</v>
      </c>
      <c r="M50" s="90"/>
      <c r="N50" s="95">
        <f t="shared" si="1"/>
        <v>0.05223379629629629</v>
      </c>
      <c r="O50" s="68">
        <f t="shared" si="3"/>
        <v>0.017411265432098765</v>
      </c>
    </row>
    <row r="51" spans="1:15" ht="11.25">
      <c r="A51" s="67">
        <v>45</v>
      </c>
      <c r="B51" s="46">
        <v>3</v>
      </c>
      <c r="C51" s="47" t="s">
        <v>259</v>
      </c>
      <c r="D51" s="45">
        <v>1946</v>
      </c>
      <c r="E51" s="45" t="s">
        <v>275</v>
      </c>
      <c r="F51" s="105" t="s">
        <v>6</v>
      </c>
      <c r="G51" s="101">
        <v>0.017962962962962962</v>
      </c>
      <c r="H51" s="48"/>
      <c r="I51" s="48"/>
      <c r="J51" s="48">
        <v>0.019293981481481485</v>
      </c>
      <c r="K51" s="48">
        <v>0.018483796296296297</v>
      </c>
      <c r="L51" s="48"/>
      <c r="M51" s="84"/>
      <c r="N51" s="95">
        <f t="shared" si="1"/>
        <v>0.055740740740740743</v>
      </c>
      <c r="O51" s="68">
        <f t="shared" si="3"/>
        <v>0.018580246913580248</v>
      </c>
    </row>
    <row r="52" spans="1:15" s="17" customFormat="1" ht="11.25">
      <c r="A52" s="67">
        <v>46</v>
      </c>
      <c r="B52" s="46">
        <v>3</v>
      </c>
      <c r="C52" s="54" t="s">
        <v>260</v>
      </c>
      <c r="D52" s="46">
        <v>1972</v>
      </c>
      <c r="E52" s="46" t="s">
        <v>270</v>
      </c>
      <c r="F52" s="106" t="s">
        <v>104</v>
      </c>
      <c r="G52" s="101"/>
      <c r="H52" s="53">
        <v>0.018796296296296297</v>
      </c>
      <c r="I52" s="53">
        <v>0.019131944444444444</v>
      </c>
      <c r="J52" s="53"/>
      <c r="K52" s="53">
        <v>0.019756944444444445</v>
      </c>
      <c r="L52" s="53"/>
      <c r="M52" s="87"/>
      <c r="N52" s="95">
        <f t="shared" si="1"/>
        <v>0.05768518518518519</v>
      </c>
      <c r="O52" s="68">
        <f t="shared" si="3"/>
        <v>0.019228395061728396</v>
      </c>
    </row>
    <row r="53" spans="1:15" s="17" customFormat="1" ht="11.25">
      <c r="A53" s="67">
        <v>47</v>
      </c>
      <c r="B53" s="46">
        <v>3</v>
      </c>
      <c r="C53" s="51" t="s">
        <v>184</v>
      </c>
      <c r="D53" s="46">
        <v>1942</v>
      </c>
      <c r="E53" s="46" t="s">
        <v>275</v>
      </c>
      <c r="F53" s="105" t="s">
        <v>6</v>
      </c>
      <c r="G53" s="101"/>
      <c r="H53" s="53">
        <v>0.021122685185185185</v>
      </c>
      <c r="I53" s="53"/>
      <c r="J53" s="53"/>
      <c r="K53" s="53">
        <v>0.019953703703703706</v>
      </c>
      <c r="L53" s="53">
        <v>0.020127314814814817</v>
      </c>
      <c r="M53" s="87"/>
      <c r="N53" s="95">
        <f t="shared" si="1"/>
        <v>0.061203703703703705</v>
      </c>
      <c r="O53" s="68">
        <f t="shared" si="3"/>
        <v>0.020401234567901234</v>
      </c>
    </row>
    <row r="54" spans="1:15" s="17" customFormat="1" ht="12" thickBot="1">
      <c r="A54" s="69">
        <v>48</v>
      </c>
      <c r="B54" s="72">
        <v>3</v>
      </c>
      <c r="C54" s="78" t="s">
        <v>185</v>
      </c>
      <c r="D54" s="72">
        <v>1950</v>
      </c>
      <c r="E54" s="72" t="s">
        <v>272</v>
      </c>
      <c r="F54" s="107" t="s">
        <v>6</v>
      </c>
      <c r="G54" s="102"/>
      <c r="H54" s="79">
        <v>0.021435185185185186</v>
      </c>
      <c r="I54" s="79"/>
      <c r="J54" s="79"/>
      <c r="K54" s="79"/>
      <c r="L54" s="79">
        <v>0.02224537037037037</v>
      </c>
      <c r="M54" s="88">
        <v>0.024039351851851853</v>
      </c>
      <c r="N54" s="96">
        <f>G54+H54+I54+J54+K54+L54+M54</f>
        <v>0.06771990740740741</v>
      </c>
      <c r="O54" s="74">
        <f t="shared" si="3"/>
        <v>0.022573302469135803</v>
      </c>
    </row>
    <row r="55" spans="1:15" ht="11.25">
      <c r="A55" s="61">
        <v>49</v>
      </c>
      <c r="B55" s="62">
        <v>2</v>
      </c>
      <c r="C55" s="63" t="s">
        <v>22</v>
      </c>
      <c r="D55" s="62">
        <v>1989</v>
      </c>
      <c r="E55" s="62" t="s">
        <v>269</v>
      </c>
      <c r="F55" s="110" t="s">
        <v>5</v>
      </c>
      <c r="G55" s="99">
        <v>0.012210648148148146</v>
      </c>
      <c r="H55" s="64">
        <v>0.012337962962962962</v>
      </c>
      <c r="I55" s="64"/>
      <c r="J55" s="64"/>
      <c r="K55" s="64"/>
      <c r="L55" s="64"/>
      <c r="M55" s="81"/>
      <c r="N55" s="94">
        <f t="shared" si="1"/>
        <v>0.024548611111111108</v>
      </c>
      <c r="O55" s="66">
        <f>N55/2</f>
        <v>0.012274305555555554</v>
      </c>
    </row>
    <row r="56" spans="1:15" s="17" customFormat="1" ht="11.25">
      <c r="A56" s="67">
        <v>50</v>
      </c>
      <c r="B56" s="46">
        <v>2</v>
      </c>
      <c r="C56" s="51" t="s">
        <v>230</v>
      </c>
      <c r="D56" s="46">
        <v>1987</v>
      </c>
      <c r="E56" s="46" t="s">
        <v>269</v>
      </c>
      <c r="F56" s="106" t="s">
        <v>224</v>
      </c>
      <c r="G56" s="101"/>
      <c r="H56" s="53"/>
      <c r="I56" s="53">
        <v>0.013171296296296294</v>
      </c>
      <c r="J56" s="53"/>
      <c r="K56" s="53"/>
      <c r="L56" s="53">
        <v>0.01273148148148148</v>
      </c>
      <c r="M56" s="87"/>
      <c r="N56" s="95">
        <f t="shared" si="1"/>
        <v>0.025902777777777775</v>
      </c>
      <c r="O56" s="68">
        <f aca="true" t="shared" si="4" ref="O56:O82">N56/2</f>
        <v>0.012951388888888887</v>
      </c>
    </row>
    <row r="57" spans="1:15" s="17" customFormat="1" ht="11.25">
      <c r="A57" s="67">
        <v>51</v>
      </c>
      <c r="B57" s="46">
        <v>2</v>
      </c>
      <c r="C57" s="51" t="s">
        <v>115</v>
      </c>
      <c r="D57" s="46">
        <v>1966</v>
      </c>
      <c r="E57" s="46" t="s">
        <v>271</v>
      </c>
      <c r="F57" s="106" t="s">
        <v>219</v>
      </c>
      <c r="G57" s="101"/>
      <c r="H57" s="53">
        <v>0.013402777777777777</v>
      </c>
      <c r="I57" s="53"/>
      <c r="J57" s="53"/>
      <c r="K57" s="53"/>
      <c r="L57" s="53">
        <v>0.013738425925925926</v>
      </c>
      <c r="M57" s="87"/>
      <c r="N57" s="95">
        <f t="shared" si="1"/>
        <v>0.027141203703703702</v>
      </c>
      <c r="O57" s="68">
        <f t="shared" si="4"/>
        <v>0.013570601851851851</v>
      </c>
    </row>
    <row r="58" spans="1:15" s="17" customFormat="1" ht="11.25">
      <c r="A58" s="67">
        <v>52</v>
      </c>
      <c r="B58" s="46">
        <v>2</v>
      </c>
      <c r="C58" s="51" t="s">
        <v>233</v>
      </c>
      <c r="D58" s="46">
        <v>1971</v>
      </c>
      <c r="E58" s="46" t="s">
        <v>270</v>
      </c>
      <c r="F58" s="106" t="s">
        <v>296</v>
      </c>
      <c r="G58" s="101"/>
      <c r="H58" s="53"/>
      <c r="I58" s="53">
        <v>0.01392361111111111</v>
      </c>
      <c r="J58" s="53"/>
      <c r="K58" s="53"/>
      <c r="L58" s="53"/>
      <c r="M58" s="87">
        <v>0.014444444444444446</v>
      </c>
      <c r="N58" s="95">
        <f>G58+H58+I58+J58+K58+L58+M58</f>
        <v>0.028368055555555556</v>
      </c>
      <c r="O58" s="68">
        <f t="shared" si="4"/>
        <v>0.014184027777777778</v>
      </c>
    </row>
    <row r="59" spans="1:15" ht="11.25">
      <c r="A59" s="67">
        <v>53</v>
      </c>
      <c r="B59" s="46">
        <v>2</v>
      </c>
      <c r="C59" s="47" t="s">
        <v>12</v>
      </c>
      <c r="D59" s="45">
        <v>1972</v>
      </c>
      <c r="E59" s="45" t="s">
        <v>270</v>
      </c>
      <c r="F59" s="105" t="s">
        <v>6</v>
      </c>
      <c r="G59" s="101">
        <v>0.014270833333333335</v>
      </c>
      <c r="H59" s="48"/>
      <c r="I59" s="48"/>
      <c r="J59" s="48"/>
      <c r="K59" s="48"/>
      <c r="L59" s="48">
        <v>0.014953703703703705</v>
      </c>
      <c r="M59" s="84"/>
      <c r="N59" s="95">
        <f t="shared" si="1"/>
        <v>0.029224537037037042</v>
      </c>
      <c r="O59" s="68">
        <f t="shared" si="4"/>
        <v>0.014612268518518521</v>
      </c>
    </row>
    <row r="60" spans="1:15" ht="11.25">
      <c r="A60" s="67">
        <v>54</v>
      </c>
      <c r="B60" s="46">
        <v>2</v>
      </c>
      <c r="C60" s="47" t="s">
        <v>29</v>
      </c>
      <c r="D60" s="45">
        <v>1955</v>
      </c>
      <c r="E60" s="45" t="s">
        <v>272</v>
      </c>
      <c r="F60" s="105" t="s">
        <v>5</v>
      </c>
      <c r="G60" s="101">
        <v>0.014525462962962964</v>
      </c>
      <c r="H60" s="48"/>
      <c r="I60" s="48"/>
      <c r="J60" s="48">
        <v>0.01513888888888889</v>
      </c>
      <c r="K60" s="48"/>
      <c r="L60" s="48"/>
      <c r="M60" s="84"/>
      <c r="N60" s="95">
        <f t="shared" si="1"/>
        <v>0.02966435185185185</v>
      </c>
      <c r="O60" s="68">
        <f t="shared" si="4"/>
        <v>0.014832175925925926</v>
      </c>
    </row>
    <row r="61" spans="1:15" s="17" customFormat="1" ht="11.25">
      <c r="A61" s="67">
        <v>55</v>
      </c>
      <c r="B61" s="46">
        <v>2</v>
      </c>
      <c r="C61" s="54" t="s">
        <v>243</v>
      </c>
      <c r="D61" s="46">
        <v>1978</v>
      </c>
      <c r="E61" s="46" t="s">
        <v>270</v>
      </c>
      <c r="F61" s="106" t="s">
        <v>5</v>
      </c>
      <c r="G61" s="101"/>
      <c r="H61" s="53"/>
      <c r="I61" s="53">
        <v>0.01582175925925926</v>
      </c>
      <c r="J61" s="53">
        <v>0.014432870370370372</v>
      </c>
      <c r="K61" s="53"/>
      <c r="L61" s="53"/>
      <c r="M61" s="87"/>
      <c r="N61" s="95">
        <f t="shared" si="1"/>
        <v>0.03025462962962963</v>
      </c>
      <c r="O61" s="68">
        <f t="shared" si="4"/>
        <v>0.015127314814814816</v>
      </c>
    </row>
    <row r="62" spans="1:15" s="17" customFormat="1" ht="11.25">
      <c r="A62" s="67">
        <v>56</v>
      </c>
      <c r="B62" s="46">
        <v>2</v>
      </c>
      <c r="C62" s="51" t="s">
        <v>133</v>
      </c>
      <c r="D62" s="46"/>
      <c r="E62" s="46"/>
      <c r="F62" s="106" t="s">
        <v>215</v>
      </c>
      <c r="G62" s="101"/>
      <c r="H62" s="53">
        <v>0.0153125</v>
      </c>
      <c r="I62" s="53">
        <v>0.015173611111111112</v>
      </c>
      <c r="J62" s="53"/>
      <c r="K62" s="53"/>
      <c r="L62" s="53"/>
      <c r="M62" s="87"/>
      <c r="N62" s="95">
        <f t="shared" si="1"/>
        <v>0.03048611111111111</v>
      </c>
      <c r="O62" s="68">
        <f t="shared" si="4"/>
        <v>0.015243055555555555</v>
      </c>
    </row>
    <row r="63" spans="1:15" s="17" customFormat="1" ht="11.25">
      <c r="A63" s="67">
        <v>57</v>
      </c>
      <c r="B63" s="46">
        <v>2</v>
      </c>
      <c r="C63" s="51" t="s">
        <v>234</v>
      </c>
      <c r="D63" s="46">
        <v>1991</v>
      </c>
      <c r="E63" s="46" t="s">
        <v>269</v>
      </c>
      <c r="F63" s="106" t="s">
        <v>224</v>
      </c>
      <c r="G63" s="101"/>
      <c r="H63" s="53">
        <v>0.01568287037037037</v>
      </c>
      <c r="I63" s="53">
        <v>0.014976851851851852</v>
      </c>
      <c r="J63" s="53"/>
      <c r="K63" s="53"/>
      <c r="L63" s="53"/>
      <c r="M63" s="87"/>
      <c r="N63" s="95">
        <f t="shared" si="1"/>
        <v>0.030659722222222224</v>
      </c>
      <c r="O63" s="68">
        <f t="shared" si="4"/>
        <v>0.015329861111111112</v>
      </c>
    </row>
    <row r="64" spans="1:15" s="17" customFormat="1" ht="11.25">
      <c r="A64" s="67">
        <v>58</v>
      </c>
      <c r="B64" s="46">
        <v>2</v>
      </c>
      <c r="C64" s="54" t="s">
        <v>242</v>
      </c>
      <c r="D64" s="46">
        <v>1991</v>
      </c>
      <c r="E64" s="46" t="s">
        <v>269</v>
      </c>
      <c r="F64" s="106" t="s">
        <v>225</v>
      </c>
      <c r="G64" s="101"/>
      <c r="H64" s="53"/>
      <c r="I64" s="53">
        <v>0.015416666666666667</v>
      </c>
      <c r="J64" s="53">
        <v>0.0153125</v>
      </c>
      <c r="K64" s="53"/>
      <c r="L64" s="53"/>
      <c r="M64" s="87"/>
      <c r="N64" s="95">
        <f t="shared" si="1"/>
        <v>0.03072916666666667</v>
      </c>
      <c r="O64" s="68">
        <f t="shared" si="4"/>
        <v>0.015364583333333334</v>
      </c>
    </row>
    <row r="65" spans="1:15" s="17" customFormat="1" ht="11.25">
      <c r="A65" s="67">
        <v>59</v>
      </c>
      <c r="B65" s="46">
        <v>2</v>
      </c>
      <c r="C65" s="51" t="s">
        <v>134</v>
      </c>
      <c r="D65" s="46">
        <v>1962</v>
      </c>
      <c r="E65" s="46" t="s">
        <v>271</v>
      </c>
      <c r="F65" s="106" t="s">
        <v>104</v>
      </c>
      <c r="G65" s="101"/>
      <c r="H65" s="53">
        <v>0.015358796296296296</v>
      </c>
      <c r="I65" s="53">
        <v>0.015486111111111112</v>
      </c>
      <c r="J65" s="53"/>
      <c r="K65" s="53"/>
      <c r="L65" s="53"/>
      <c r="M65" s="87"/>
      <c r="N65" s="95">
        <f t="shared" si="1"/>
        <v>0.030844907407407408</v>
      </c>
      <c r="O65" s="68">
        <f t="shared" si="4"/>
        <v>0.015422453703703704</v>
      </c>
    </row>
    <row r="66" spans="1:15" ht="11.25">
      <c r="A66" s="67">
        <v>60</v>
      </c>
      <c r="B66" s="46">
        <v>2</v>
      </c>
      <c r="C66" s="40" t="s">
        <v>284</v>
      </c>
      <c r="D66" s="45">
        <v>1976</v>
      </c>
      <c r="E66" s="45" t="s">
        <v>270</v>
      </c>
      <c r="F66" s="105" t="s">
        <v>5</v>
      </c>
      <c r="G66" s="103"/>
      <c r="H66" s="54"/>
      <c r="I66" s="54"/>
      <c r="J66" s="54"/>
      <c r="K66" s="54"/>
      <c r="L66" s="57">
        <v>0.016006944444444445</v>
      </c>
      <c r="M66" s="91">
        <v>0.015046296296296295</v>
      </c>
      <c r="N66" s="95">
        <f>G66+H66+I66+J66+K66+L66+M66</f>
        <v>0.031053240740740742</v>
      </c>
      <c r="O66" s="68">
        <f t="shared" si="4"/>
        <v>0.015526620370370371</v>
      </c>
    </row>
    <row r="67" spans="1:15" ht="11.25">
      <c r="A67" s="67">
        <v>61</v>
      </c>
      <c r="B67" s="46">
        <v>2</v>
      </c>
      <c r="C67" s="47" t="s">
        <v>32</v>
      </c>
      <c r="D67" s="45">
        <v>1956</v>
      </c>
      <c r="E67" s="45" t="s">
        <v>272</v>
      </c>
      <c r="F67" s="105" t="s">
        <v>6</v>
      </c>
      <c r="G67" s="101">
        <v>0.01570601851851852</v>
      </c>
      <c r="H67" s="48"/>
      <c r="I67" s="48">
        <v>0.015787037037037037</v>
      </c>
      <c r="J67" s="48"/>
      <c r="K67" s="48"/>
      <c r="L67" s="48"/>
      <c r="M67" s="84"/>
      <c r="N67" s="95">
        <f t="shared" si="1"/>
        <v>0.03149305555555555</v>
      </c>
      <c r="O67" s="68">
        <f t="shared" si="4"/>
        <v>0.015746527777777776</v>
      </c>
    </row>
    <row r="68" spans="1:15" s="4" customFormat="1" ht="11.25">
      <c r="A68" s="67">
        <v>62</v>
      </c>
      <c r="B68" s="45">
        <v>2</v>
      </c>
      <c r="C68" s="47" t="s">
        <v>23</v>
      </c>
      <c r="D68" s="45">
        <v>1981</v>
      </c>
      <c r="E68" s="45" t="s">
        <v>269</v>
      </c>
      <c r="F68" s="105" t="s">
        <v>5</v>
      </c>
      <c r="G68" s="101">
        <v>0.01699074074074074</v>
      </c>
      <c r="H68" s="48">
        <v>0.014664351851851852</v>
      </c>
      <c r="I68" s="48"/>
      <c r="J68" s="48"/>
      <c r="K68" s="48"/>
      <c r="L68" s="48"/>
      <c r="M68" s="84"/>
      <c r="N68" s="95">
        <f t="shared" si="1"/>
        <v>0.031655092592592596</v>
      </c>
      <c r="O68" s="68">
        <f t="shared" si="4"/>
        <v>0.015827546296296298</v>
      </c>
    </row>
    <row r="69" spans="1:15" s="17" customFormat="1" ht="11.25">
      <c r="A69" s="67">
        <v>63</v>
      </c>
      <c r="B69" s="46">
        <v>2</v>
      </c>
      <c r="C69" s="51" t="s">
        <v>141</v>
      </c>
      <c r="D69" s="46">
        <v>1963</v>
      </c>
      <c r="E69" s="46" t="s">
        <v>271</v>
      </c>
      <c r="F69" s="106" t="s">
        <v>107</v>
      </c>
      <c r="G69" s="101"/>
      <c r="H69" s="53">
        <v>0.01596064814814815</v>
      </c>
      <c r="I69" s="53">
        <v>0.016296296296296295</v>
      </c>
      <c r="J69" s="53"/>
      <c r="K69" s="53"/>
      <c r="L69" s="53"/>
      <c r="M69" s="87"/>
      <c r="N69" s="95">
        <f t="shared" si="1"/>
        <v>0.03225694444444445</v>
      </c>
      <c r="O69" s="68">
        <f t="shared" si="4"/>
        <v>0.016128472222222225</v>
      </c>
    </row>
    <row r="70" spans="1:15" ht="11.25">
      <c r="A70" s="67">
        <v>64</v>
      </c>
      <c r="B70" s="45">
        <v>2</v>
      </c>
      <c r="C70" s="47" t="s">
        <v>40</v>
      </c>
      <c r="D70" s="45">
        <v>1975</v>
      </c>
      <c r="E70" s="45" t="s">
        <v>270</v>
      </c>
      <c r="F70" s="105" t="s">
        <v>5</v>
      </c>
      <c r="G70" s="101">
        <v>0.01628472222222222</v>
      </c>
      <c r="H70" s="48">
        <v>0.01611111111111111</v>
      </c>
      <c r="I70" s="48"/>
      <c r="J70" s="48"/>
      <c r="K70" s="48"/>
      <c r="L70" s="48"/>
      <c r="M70" s="84"/>
      <c r="N70" s="95">
        <f t="shared" si="1"/>
        <v>0.03239583333333333</v>
      </c>
      <c r="O70" s="68">
        <f t="shared" si="4"/>
        <v>0.016197916666666666</v>
      </c>
    </row>
    <row r="71" spans="1:15" s="17" customFormat="1" ht="11.25">
      <c r="A71" s="67">
        <v>65</v>
      </c>
      <c r="B71" s="46">
        <v>2</v>
      </c>
      <c r="C71" s="51" t="s">
        <v>276</v>
      </c>
      <c r="D71" s="46">
        <v>1966</v>
      </c>
      <c r="E71" s="46" t="s">
        <v>271</v>
      </c>
      <c r="F71" s="106" t="s">
        <v>5</v>
      </c>
      <c r="G71" s="101"/>
      <c r="H71" s="53"/>
      <c r="I71" s="53"/>
      <c r="J71" s="53"/>
      <c r="K71" s="53">
        <v>0.016516203703703703</v>
      </c>
      <c r="L71" s="53">
        <v>0.016354166666666666</v>
      </c>
      <c r="M71" s="87"/>
      <c r="N71" s="95">
        <f t="shared" si="1"/>
        <v>0.03287037037037037</v>
      </c>
      <c r="O71" s="68">
        <f t="shared" si="4"/>
        <v>0.016435185185185185</v>
      </c>
    </row>
    <row r="72" spans="1:15" ht="11.25">
      <c r="A72" s="67">
        <v>66</v>
      </c>
      <c r="B72" s="45">
        <v>2</v>
      </c>
      <c r="C72" s="47" t="s">
        <v>34</v>
      </c>
      <c r="D72" s="45">
        <v>1994</v>
      </c>
      <c r="E72" s="45" t="s">
        <v>269</v>
      </c>
      <c r="F72" s="105" t="s">
        <v>35</v>
      </c>
      <c r="G72" s="101">
        <v>0.0166087962962963</v>
      </c>
      <c r="H72" s="48">
        <v>0.016307870370370372</v>
      </c>
      <c r="I72" s="48"/>
      <c r="J72" s="48"/>
      <c r="K72" s="48"/>
      <c r="L72" s="48"/>
      <c r="M72" s="84"/>
      <c r="N72" s="95">
        <f t="shared" si="1"/>
        <v>0.03291666666666667</v>
      </c>
      <c r="O72" s="68">
        <f t="shared" si="4"/>
        <v>0.016458333333333335</v>
      </c>
    </row>
    <row r="73" spans="1:15" s="17" customFormat="1" ht="11.25">
      <c r="A73" s="67">
        <v>67</v>
      </c>
      <c r="B73" s="46">
        <v>2</v>
      </c>
      <c r="C73" s="51" t="s">
        <v>264</v>
      </c>
      <c r="D73" s="46">
        <v>1982</v>
      </c>
      <c r="E73" s="46" t="s">
        <v>269</v>
      </c>
      <c r="F73" s="106" t="s">
        <v>24</v>
      </c>
      <c r="G73" s="101"/>
      <c r="H73" s="53"/>
      <c r="I73" s="53"/>
      <c r="J73" s="53"/>
      <c r="K73" s="53">
        <v>0.016944444444444443</v>
      </c>
      <c r="L73" s="53">
        <v>0.016203703703703703</v>
      </c>
      <c r="M73" s="87"/>
      <c r="N73" s="95">
        <f t="shared" si="1"/>
        <v>0.03314814814814815</v>
      </c>
      <c r="O73" s="68">
        <f t="shared" si="4"/>
        <v>0.016574074074074074</v>
      </c>
    </row>
    <row r="74" spans="1:15" ht="11.25">
      <c r="A74" s="67">
        <v>68</v>
      </c>
      <c r="B74" s="46">
        <v>2</v>
      </c>
      <c r="C74" s="40" t="s">
        <v>286</v>
      </c>
      <c r="D74" s="45">
        <v>1972</v>
      </c>
      <c r="E74" s="45" t="s">
        <v>270</v>
      </c>
      <c r="F74" s="105" t="s">
        <v>5</v>
      </c>
      <c r="G74" s="103"/>
      <c r="H74" s="54"/>
      <c r="I74" s="54"/>
      <c r="J74" s="54"/>
      <c r="K74" s="54"/>
      <c r="L74" s="57">
        <v>0.01702546296296296</v>
      </c>
      <c r="M74" s="91">
        <v>0.016168981481481482</v>
      </c>
      <c r="N74" s="95">
        <f>G74+H74+I74+J74+K74+L74+M74</f>
        <v>0.03319444444444444</v>
      </c>
      <c r="O74" s="68">
        <f t="shared" si="4"/>
        <v>0.01659722222222222</v>
      </c>
    </row>
    <row r="75" spans="1:15" ht="11.25">
      <c r="A75" s="67">
        <v>69</v>
      </c>
      <c r="B75" s="45">
        <v>2</v>
      </c>
      <c r="C75" s="47" t="s">
        <v>49</v>
      </c>
      <c r="D75" s="45">
        <v>1961</v>
      </c>
      <c r="E75" s="45" t="s">
        <v>271</v>
      </c>
      <c r="F75" s="105" t="s">
        <v>224</v>
      </c>
      <c r="G75" s="101">
        <v>0.0169212962962963</v>
      </c>
      <c r="H75" s="48">
        <v>0.016458333333333332</v>
      </c>
      <c r="I75" s="48"/>
      <c r="J75" s="48"/>
      <c r="K75" s="48"/>
      <c r="L75" s="48"/>
      <c r="M75" s="84"/>
      <c r="N75" s="95">
        <f t="shared" si="1"/>
        <v>0.033379629629629634</v>
      </c>
      <c r="O75" s="68">
        <f t="shared" si="4"/>
        <v>0.016689814814814817</v>
      </c>
    </row>
    <row r="76" spans="1:15" ht="11.25">
      <c r="A76" s="67">
        <v>70</v>
      </c>
      <c r="B76" s="46">
        <v>2</v>
      </c>
      <c r="C76" s="55" t="s">
        <v>36</v>
      </c>
      <c r="D76" s="45">
        <v>1973</v>
      </c>
      <c r="E76" s="45" t="s">
        <v>270</v>
      </c>
      <c r="F76" s="105" t="s">
        <v>6</v>
      </c>
      <c r="G76" s="101">
        <v>0.01702546296296296</v>
      </c>
      <c r="H76" s="56"/>
      <c r="I76" s="56"/>
      <c r="J76" s="56"/>
      <c r="K76" s="56"/>
      <c r="L76" s="56"/>
      <c r="M76" s="92">
        <v>0.017488425925925925</v>
      </c>
      <c r="N76" s="95">
        <f>G76+H76+I76+J76+K76+L76+M76</f>
        <v>0.034513888888888886</v>
      </c>
      <c r="O76" s="68">
        <f t="shared" si="4"/>
        <v>0.017256944444444443</v>
      </c>
    </row>
    <row r="77" spans="1:15" ht="11.25">
      <c r="A77" s="67">
        <v>71</v>
      </c>
      <c r="B77" s="45">
        <v>2</v>
      </c>
      <c r="C77" s="47" t="s">
        <v>50</v>
      </c>
      <c r="D77" s="45">
        <v>1943</v>
      </c>
      <c r="E77" s="45" t="s">
        <v>275</v>
      </c>
      <c r="F77" s="105" t="s">
        <v>51</v>
      </c>
      <c r="G77" s="101">
        <v>0.018217592592592594</v>
      </c>
      <c r="H77" s="48">
        <v>0.01798611111111111</v>
      </c>
      <c r="I77" s="48"/>
      <c r="J77" s="48"/>
      <c r="K77" s="48"/>
      <c r="L77" s="48"/>
      <c r="M77" s="84"/>
      <c r="N77" s="95">
        <f t="shared" si="1"/>
        <v>0.0362037037037037</v>
      </c>
      <c r="O77" s="68">
        <f t="shared" si="4"/>
        <v>0.01810185185185185</v>
      </c>
    </row>
    <row r="78" spans="1:15" s="17" customFormat="1" ht="11.25">
      <c r="A78" s="67">
        <v>72</v>
      </c>
      <c r="B78" s="46">
        <v>2</v>
      </c>
      <c r="C78" s="51" t="s">
        <v>261</v>
      </c>
      <c r="D78" s="46">
        <v>1971</v>
      </c>
      <c r="E78" s="46" t="s">
        <v>270</v>
      </c>
      <c r="F78" s="106" t="s">
        <v>5</v>
      </c>
      <c r="G78" s="101"/>
      <c r="H78" s="53"/>
      <c r="I78" s="53"/>
      <c r="J78" s="53"/>
      <c r="K78" s="53">
        <v>0.019791666666666666</v>
      </c>
      <c r="L78" s="53">
        <v>0.019328703703703702</v>
      </c>
      <c r="M78" s="87"/>
      <c r="N78" s="95">
        <f aca="true" t="shared" si="5" ref="N78:N144">G78+H78+I78+J78+K78+L78+M78</f>
        <v>0.03912037037037037</v>
      </c>
      <c r="O78" s="68">
        <f t="shared" si="4"/>
        <v>0.019560185185185184</v>
      </c>
    </row>
    <row r="79" spans="1:15" ht="11.25">
      <c r="A79" s="67">
        <v>73</v>
      </c>
      <c r="B79" s="45">
        <v>2</v>
      </c>
      <c r="C79" s="47" t="s">
        <v>54</v>
      </c>
      <c r="D79" s="45">
        <v>1968</v>
      </c>
      <c r="E79" s="45" t="s">
        <v>271</v>
      </c>
      <c r="F79" s="105" t="s">
        <v>5</v>
      </c>
      <c r="G79" s="101">
        <v>0.01954861111111111</v>
      </c>
      <c r="H79" s="48">
        <v>0.019710648148148147</v>
      </c>
      <c r="I79" s="48"/>
      <c r="J79" s="48"/>
      <c r="K79" s="48"/>
      <c r="L79" s="48"/>
      <c r="M79" s="84"/>
      <c r="N79" s="95">
        <f t="shared" si="5"/>
        <v>0.03925925925925926</v>
      </c>
      <c r="O79" s="68">
        <f t="shared" si="4"/>
        <v>0.01962962962962963</v>
      </c>
    </row>
    <row r="80" spans="1:15" s="17" customFormat="1" ht="11.25">
      <c r="A80" s="67">
        <v>74</v>
      </c>
      <c r="B80" s="46">
        <v>2</v>
      </c>
      <c r="C80" s="40" t="s">
        <v>292</v>
      </c>
      <c r="D80" s="46">
        <v>1976</v>
      </c>
      <c r="E80" s="46" t="s">
        <v>270</v>
      </c>
      <c r="F80" s="111" t="s">
        <v>297</v>
      </c>
      <c r="G80" s="101"/>
      <c r="H80" s="53"/>
      <c r="I80" s="53"/>
      <c r="J80" s="53"/>
      <c r="K80" s="53"/>
      <c r="L80" s="53">
        <v>0.020532407407407405</v>
      </c>
      <c r="M80" s="87">
        <v>0.019074074074074073</v>
      </c>
      <c r="N80" s="95">
        <f>G80+H80+I80+J80+K80+L80+M80</f>
        <v>0.03960648148148148</v>
      </c>
      <c r="O80" s="68">
        <f t="shared" si="4"/>
        <v>0.01980324074074074</v>
      </c>
    </row>
    <row r="81" spans="1:15" s="17" customFormat="1" ht="11.25">
      <c r="A81" s="67">
        <v>75</v>
      </c>
      <c r="B81" s="46">
        <v>2</v>
      </c>
      <c r="C81" s="51" t="s">
        <v>280</v>
      </c>
      <c r="D81" s="46">
        <v>1958</v>
      </c>
      <c r="E81" s="46" t="s">
        <v>272</v>
      </c>
      <c r="F81" s="105" t="s">
        <v>6</v>
      </c>
      <c r="G81" s="101"/>
      <c r="H81" s="53">
        <v>0.02136574074074074</v>
      </c>
      <c r="I81" s="53"/>
      <c r="J81" s="53"/>
      <c r="K81" s="53"/>
      <c r="L81" s="53"/>
      <c r="M81" s="87">
        <v>0.024039351851851853</v>
      </c>
      <c r="N81" s="95">
        <f>G81+H81+I81+J81+K81+L81+M81</f>
        <v>0.045405092592592594</v>
      </c>
      <c r="O81" s="68">
        <f t="shared" si="4"/>
        <v>0.022702546296296297</v>
      </c>
    </row>
    <row r="82" spans="1:15" ht="12" thickBot="1">
      <c r="A82" s="69">
        <v>76</v>
      </c>
      <c r="B82" s="70">
        <v>2</v>
      </c>
      <c r="C82" s="71" t="s">
        <v>53</v>
      </c>
      <c r="D82" s="70">
        <v>1999</v>
      </c>
      <c r="E82" s="70" t="s">
        <v>269</v>
      </c>
      <c r="F82" s="107" t="s">
        <v>5</v>
      </c>
      <c r="G82" s="102">
        <v>0.03774305555555556</v>
      </c>
      <c r="H82" s="73">
        <v>0.024583333333333332</v>
      </c>
      <c r="I82" s="73"/>
      <c r="J82" s="73"/>
      <c r="K82" s="73"/>
      <c r="L82" s="73"/>
      <c r="M82" s="85"/>
      <c r="N82" s="96">
        <f t="shared" si="5"/>
        <v>0.06232638888888889</v>
      </c>
      <c r="O82" s="74">
        <f t="shared" si="4"/>
        <v>0.031163194444444445</v>
      </c>
    </row>
    <row r="83" spans="1:15" s="17" customFormat="1" ht="12" customHeight="1">
      <c r="A83" s="112">
        <v>77</v>
      </c>
      <c r="B83" s="59">
        <v>1</v>
      </c>
      <c r="C83" s="75" t="s">
        <v>108</v>
      </c>
      <c r="D83" s="59">
        <v>1984</v>
      </c>
      <c r="E83" s="59" t="s">
        <v>269</v>
      </c>
      <c r="F83" s="113" t="s">
        <v>228</v>
      </c>
      <c r="G83" s="32"/>
      <c r="H83" s="60">
        <v>0.012002314814814815</v>
      </c>
      <c r="I83" s="60"/>
      <c r="J83" s="60"/>
      <c r="K83" s="60"/>
      <c r="L83" s="60"/>
      <c r="M83" s="93"/>
      <c r="N83" s="97">
        <f t="shared" si="5"/>
        <v>0.012002314814814815</v>
      </c>
      <c r="O83" s="98">
        <f aca="true" t="shared" si="6" ref="O83:O154">N83/1</f>
        <v>0.012002314814814815</v>
      </c>
    </row>
    <row r="84" spans="1:15" s="17" customFormat="1" ht="11.25">
      <c r="A84" s="67">
        <v>78</v>
      </c>
      <c r="B84" s="46">
        <v>1</v>
      </c>
      <c r="C84" s="51" t="s">
        <v>109</v>
      </c>
      <c r="D84" s="46">
        <v>1984</v>
      </c>
      <c r="E84" s="46" t="s">
        <v>269</v>
      </c>
      <c r="F84" s="106" t="s">
        <v>220</v>
      </c>
      <c r="G84" s="101"/>
      <c r="H84" s="53">
        <v>0.012013888888888888</v>
      </c>
      <c r="I84" s="53"/>
      <c r="J84" s="53"/>
      <c r="K84" s="53"/>
      <c r="L84" s="53"/>
      <c r="M84" s="87"/>
      <c r="N84" s="95">
        <f t="shared" si="5"/>
        <v>0.012013888888888888</v>
      </c>
      <c r="O84" s="68">
        <f t="shared" si="6"/>
        <v>0.012013888888888888</v>
      </c>
    </row>
    <row r="85" spans="1:15" s="17" customFormat="1" ht="11.25">
      <c r="A85" s="67">
        <v>79</v>
      </c>
      <c r="B85" s="46">
        <v>1</v>
      </c>
      <c r="C85" s="51" t="s">
        <v>110</v>
      </c>
      <c r="D85" s="46">
        <v>1985</v>
      </c>
      <c r="E85" s="46" t="s">
        <v>269</v>
      </c>
      <c r="F85" s="106" t="s">
        <v>223</v>
      </c>
      <c r="G85" s="101"/>
      <c r="H85" s="53">
        <v>0.012222222222222223</v>
      </c>
      <c r="I85" s="53"/>
      <c r="J85" s="53"/>
      <c r="K85" s="53"/>
      <c r="L85" s="53"/>
      <c r="M85" s="87"/>
      <c r="N85" s="95">
        <f t="shared" si="5"/>
        <v>0.012222222222222223</v>
      </c>
      <c r="O85" s="68">
        <f t="shared" si="6"/>
        <v>0.012222222222222223</v>
      </c>
    </row>
    <row r="86" spans="1:15" s="17" customFormat="1" ht="11.25">
      <c r="A86" s="67">
        <v>80</v>
      </c>
      <c r="B86" s="46">
        <v>1</v>
      </c>
      <c r="C86" s="36" t="s">
        <v>299</v>
      </c>
      <c r="D86" s="44">
        <v>1985</v>
      </c>
      <c r="E86" s="46" t="s">
        <v>269</v>
      </c>
      <c r="F86" s="114" t="s">
        <v>224</v>
      </c>
      <c r="G86" s="101"/>
      <c r="H86" s="53"/>
      <c r="I86" s="53"/>
      <c r="J86" s="53"/>
      <c r="K86" s="53"/>
      <c r="L86" s="53"/>
      <c r="M86" s="87">
        <v>0.012858796296296297</v>
      </c>
      <c r="N86" s="95">
        <f t="shared" si="5"/>
        <v>0.012858796296296297</v>
      </c>
      <c r="O86" s="68">
        <f t="shared" si="6"/>
        <v>0.012858796296296297</v>
      </c>
    </row>
    <row r="87" spans="1:15" s="17" customFormat="1" ht="11.25">
      <c r="A87" s="67">
        <v>81</v>
      </c>
      <c r="B87" s="46">
        <v>1</v>
      </c>
      <c r="C87" s="55" t="s">
        <v>281</v>
      </c>
      <c r="D87" s="46">
        <v>1982</v>
      </c>
      <c r="E87" s="46" t="s">
        <v>269</v>
      </c>
      <c r="F87" s="106" t="s">
        <v>225</v>
      </c>
      <c r="G87" s="101"/>
      <c r="H87" s="53"/>
      <c r="I87" s="53"/>
      <c r="J87" s="53"/>
      <c r="K87" s="53"/>
      <c r="L87" s="53">
        <v>0.013032407407407407</v>
      </c>
      <c r="M87" s="87"/>
      <c r="N87" s="95">
        <f t="shared" si="5"/>
        <v>0.013032407407407407</v>
      </c>
      <c r="O87" s="68">
        <f t="shared" si="6"/>
        <v>0.013032407407407407</v>
      </c>
    </row>
    <row r="88" spans="1:15" s="17" customFormat="1" ht="11.25">
      <c r="A88" s="67">
        <v>82</v>
      </c>
      <c r="B88" s="46">
        <v>1</v>
      </c>
      <c r="C88" s="51" t="s">
        <v>112</v>
      </c>
      <c r="D88" s="46">
        <v>1990</v>
      </c>
      <c r="E88" s="46" t="s">
        <v>269</v>
      </c>
      <c r="F88" s="106" t="s">
        <v>212</v>
      </c>
      <c r="G88" s="101"/>
      <c r="H88" s="53">
        <v>0.013090277777777779</v>
      </c>
      <c r="I88" s="53"/>
      <c r="J88" s="53"/>
      <c r="K88" s="53"/>
      <c r="L88" s="53"/>
      <c r="M88" s="87"/>
      <c r="N88" s="95">
        <f t="shared" si="5"/>
        <v>0.013090277777777779</v>
      </c>
      <c r="O88" s="68">
        <f t="shared" si="6"/>
        <v>0.013090277777777779</v>
      </c>
    </row>
    <row r="89" spans="1:15" s="17" customFormat="1" ht="11.25">
      <c r="A89" s="67">
        <v>83</v>
      </c>
      <c r="B89" s="46">
        <v>1</v>
      </c>
      <c r="C89" s="36" t="s">
        <v>300</v>
      </c>
      <c r="D89" s="44">
        <v>1962</v>
      </c>
      <c r="E89" s="46" t="s">
        <v>271</v>
      </c>
      <c r="F89" s="114" t="s">
        <v>107</v>
      </c>
      <c r="G89" s="101"/>
      <c r="H89" s="53"/>
      <c r="I89" s="53"/>
      <c r="J89" s="53"/>
      <c r="K89" s="53"/>
      <c r="L89" s="53"/>
      <c r="M89" s="87">
        <v>0.013125</v>
      </c>
      <c r="N89" s="95">
        <f t="shared" si="5"/>
        <v>0.013125</v>
      </c>
      <c r="O89" s="68">
        <f t="shared" si="6"/>
        <v>0.013125</v>
      </c>
    </row>
    <row r="90" spans="1:15" s="17" customFormat="1" ht="11.25">
      <c r="A90" s="67">
        <v>84</v>
      </c>
      <c r="B90" s="46">
        <v>1</v>
      </c>
      <c r="C90" s="51" t="s">
        <v>113</v>
      </c>
      <c r="D90" s="46">
        <v>1990</v>
      </c>
      <c r="E90" s="46" t="s">
        <v>269</v>
      </c>
      <c r="F90" s="106" t="s">
        <v>212</v>
      </c>
      <c r="G90" s="101"/>
      <c r="H90" s="53">
        <v>0.01324074074074074</v>
      </c>
      <c r="I90" s="53"/>
      <c r="J90" s="53"/>
      <c r="K90" s="53"/>
      <c r="L90" s="53"/>
      <c r="M90" s="87"/>
      <c r="N90" s="95">
        <f t="shared" si="5"/>
        <v>0.01324074074074074</v>
      </c>
      <c r="O90" s="68">
        <f t="shared" si="6"/>
        <v>0.01324074074074074</v>
      </c>
    </row>
    <row r="91" spans="1:15" ht="11.25">
      <c r="A91" s="67">
        <v>85</v>
      </c>
      <c r="B91" s="46">
        <v>1</v>
      </c>
      <c r="C91" s="40" t="s">
        <v>282</v>
      </c>
      <c r="D91" s="45">
        <v>1986</v>
      </c>
      <c r="E91" s="45" t="s">
        <v>269</v>
      </c>
      <c r="F91" s="111" t="s">
        <v>224</v>
      </c>
      <c r="G91" s="103"/>
      <c r="H91" s="54"/>
      <c r="I91" s="54"/>
      <c r="J91" s="54"/>
      <c r="K91" s="54"/>
      <c r="L91" s="57">
        <v>0.013483796296296298</v>
      </c>
      <c r="M91" s="91"/>
      <c r="N91" s="95">
        <f t="shared" si="5"/>
        <v>0.013483796296296298</v>
      </c>
      <c r="O91" s="68">
        <f t="shared" si="6"/>
        <v>0.013483796296296298</v>
      </c>
    </row>
    <row r="92" spans="1:15" s="17" customFormat="1" ht="11.25">
      <c r="A92" s="67">
        <v>86</v>
      </c>
      <c r="B92" s="46">
        <v>1</v>
      </c>
      <c r="C92" s="51" t="s">
        <v>117</v>
      </c>
      <c r="D92" s="46">
        <v>1962</v>
      </c>
      <c r="E92" s="46" t="s">
        <v>271</v>
      </c>
      <c r="F92" s="106" t="s">
        <v>107</v>
      </c>
      <c r="G92" s="101"/>
      <c r="H92" s="53">
        <v>0.013483796296296298</v>
      </c>
      <c r="I92" s="53"/>
      <c r="J92" s="53"/>
      <c r="K92" s="53"/>
      <c r="L92" s="53"/>
      <c r="M92" s="87"/>
      <c r="N92" s="95">
        <f t="shared" si="5"/>
        <v>0.013483796296296298</v>
      </c>
      <c r="O92" s="68">
        <f t="shared" si="6"/>
        <v>0.013483796296296298</v>
      </c>
    </row>
    <row r="93" spans="1:15" s="17" customFormat="1" ht="11.25">
      <c r="A93" s="67">
        <v>87</v>
      </c>
      <c r="B93" s="46">
        <v>1</v>
      </c>
      <c r="C93" s="51" t="s">
        <v>118</v>
      </c>
      <c r="D93" s="46">
        <v>1991</v>
      </c>
      <c r="E93" s="46" t="s">
        <v>269</v>
      </c>
      <c r="F93" s="106" t="s">
        <v>212</v>
      </c>
      <c r="G93" s="101"/>
      <c r="H93" s="53">
        <v>0.01355324074074074</v>
      </c>
      <c r="I93" s="53"/>
      <c r="J93" s="53"/>
      <c r="K93" s="53"/>
      <c r="L93" s="53"/>
      <c r="M93" s="87"/>
      <c r="N93" s="95">
        <f t="shared" si="5"/>
        <v>0.01355324074074074</v>
      </c>
      <c r="O93" s="68">
        <f t="shared" si="6"/>
        <v>0.01355324074074074</v>
      </c>
    </row>
    <row r="94" spans="1:15" s="17" customFormat="1" ht="11.25">
      <c r="A94" s="67">
        <v>88</v>
      </c>
      <c r="B94" s="46">
        <v>1</v>
      </c>
      <c r="C94" s="51" t="s">
        <v>119</v>
      </c>
      <c r="D94" s="46">
        <v>1992</v>
      </c>
      <c r="E94" s="46" t="s">
        <v>269</v>
      </c>
      <c r="F94" s="106" t="s">
        <v>212</v>
      </c>
      <c r="G94" s="101"/>
      <c r="H94" s="53">
        <v>0.013888888888888888</v>
      </c>
      <c r="I94" s="53"/>
      <c r="J94" s="53"/>
      <c r="K94" s="53"/>
      <c r="L94" s="53"/>
      <c r="M94" s="87"/>
      <c r="N94" s="95">
        <f t="shared" si="5"/>
        <v>0.013888888888888888</v>
      </c>
      <c r="O94" s="68">
        <f t="shared" si="6"/>
        <v>0.013888888888888888</v>
      </c>
    </row>
    <row r="95" spans="1:15" s="17" customFormat="1" ht="11.25">
      <c r="A95" s="67">
        <v>89</v>
      </c>
      <c r="B95" s="46">
        <v>1</v>
      </c>
      <c r="C95" s="47" t="s">
        <v>237</v>
      </c>
      <c r="D95" s="45">
        <v>1990</v>
      </c>
      <c r="E95" s="45" t="s">
        <v>269</v>
      </c>
      <c r="F95" s="105" t="s">
        <v>216</v>
      </c>
      <c r="G95" s="101"/>
      <c r="H95" s="53"/>
      <c r="I95" s="53">
        <v>0.013993055555555555</v>
      </c>
      <c r="J95" s="53"/>
      <c r="K95" s="53"/>
      <c r="L95" s="53"/>
      <c r="M95" s="87"/>
      <c r="N95" s="95">
        <f t="shared" si="5"/>
        <v>0.013993055555555555</v>
      </c>
      <c r="O95" s="68">
        <f t="shared" si="6"/>
        <v>0.013993055555555555</v>
      </c>
    </row>
    <row r="96" spans="1:15" s="17" customFormat="1" ht="11.25">
      <c r="A96" s="67">
        <v>90</v>
      </c>
      <c r="B96" s="46">
        <v>1</v>
      </c>
      <c r="C96" s="47" t="s">
        <v>239</v>
      </c>
      <c r="D96" s="45">
        <v>1979</v>
      </c>
      <c r="E96" s="45" t="s">
        <v>270</v>
      </c>
      <c r="F96" s="105" t="s">
        <v>226</v>
      </c>
      <c r="G96" s="101"/>
      <c r="H96" s="53"/>
      <c r="I96" s="53">
        <v>0.014270833333333335</v>
      </c>
      <c r="J96" s="53"/>
      <c r="K96" s="53"/>
      <c r="L96" s="53"/>
      <c r="M96" s="87"/>
      <c r="N96" s="95">
        <f t="shared" si="5"/>
        <v>0.014270833333333335</v>
      </c>
      <c r="O96" s="68">
        <f t="shared" si="6"/>
        <v>0.014270833333333335</v>
      </c>
    </row>
    <row r="97" spans="1:15" ht="11.25">
      <c r="A97" s="67">
        <v>91</v>
      </c>
      <c r="B97" s="46">
        <v>1</v>
      </c>
      <c r="C97" s="47" t="s">
        <v>30</v>
      </c>
      <c r="D97" s="45">
        <v>1962</v>
      </c>
      <c r="E97" s="45" t="s">
        <v>271</v>
      </c>
      <c r="F97" s="105" t="s">
        <v>31</v>
      </c>
      <c r="G97" s="101">
        <v>0.014421296296296295</v>
      </c>
      <c r="H97" s="48"/>
      <c r="I97" s="48"/>
      <c r="J97" s="48"/>
      <c r="K97" s="48"/>
      <c r="L97" s="48"/>
      <c r="M97" s="84"/>
      <c r="N97" s="95">
        <f t="shared" si="5"/>
        <v>0.014421296296296295</v>
      </c>
      <c r="O97" s="68">
        <f t="shared" si="6"/>
        <v>0.014421296296296295</v>
      </c>
    </row>
    <row r="98" spans="1:15" s="17" customFormat="1" ht="11.25">
      <c r="A98" s="67">
        <v>92</v>
      </c>
      <c r="B98" s="46">
        <v>1</v>
      </c>
      <c r="C98" s="51" t="s">
        <v>122</v>
      </c>
      <c r="D98" s="46">
        <v>1982</v>
      </c>
      <c r="E98" s="46" t="s">
        <v>269</v>
      </c>
      <c r="F98" s="106" t="s">
        <v>217</v>
      </c>
      <c r="G98" s="101"/>
      <c r="H98" s="53">
        <v>0.01462962962962963</v>
      </c>
      <c r="I98" s="53"/>
      <c r="J98" s="53"/>
      <c r="K98" s="53"/>
      <c r="L98" s="53"/>
      <c r="M98" s="87"/>
      <c r="N98" s="95">
        <f t="shared" si="5"/>
        <v>0.01462962962962963</v>
      </c>
      <c r="O98" s="68">
        <f t="shared" si="6"/>
        <v>0.01462962962962963</v>
      </c>
    </row>
    <row r="99" spans="1:15" s="17" customFormat="1" ht="11.25">
      <c r="A99" s="67">
        <v>93</v>
      </c>
      <c r="B99" s="46">
        <v>1</v>
      </c>
      <c r="C99" s="51" t="s">
        <v>125</v>
      </c>
      <c r="D99" s="46">
        <v>1993</v>
      </c>
      <c r="E99" s="46" t="s">
        <v>269</v>
      </c>
      <c r="F99" s="106" t="s">
        <v>212</v>
      </c>
      <c r="G99" s="101"/>
      <c r="H99" s="53">
        <v>0.014780092592592595</v>
      </c>
      <c r="I99" s="53"/>
      <c r="J99" s="53"/>
      <c r="K99" s="53"/>
      <c r="L99" s="53"/>
      <c r="M99" s="87"/>
      <c r="N99" s="95">
        <f t="shared" si="5"/>
        <v>0.014780092592592595</v>
      </c>
      <c r="O99" s="68">
        <f t="shared" si="6"/>
        <v>0.014780092592592595</v>
      </c>
    </row>
    <row r="100" spans="1:15" s="17" customFormat="1" ht="12" customHeight="1">
      <c r="A100" s="67">
        <v>94</v>
      </c>
      <c r="B100" s="46">
        <v>1</v>
      </c>
      <c r="C100" s="51" t="s">
        <v>126</v>
      </c>
      <c r="D100" s="46">
        <v>1969</v>
      </c>
      <c r="E100" s="46" t="s">
        <v>271</v>
      </c>
      <c r="F100" s="106" t="s">
        <v>6</v>
      </c>
      <c r="G100" s="101"/>
      <c r="H100" s="53">
        <v>0.014826388888888889</v>
      </c>
      <c r="I100" s="53"/>
      <c r="J100" s="53"/>
      <c r="K100" s="53"/>
      <c r="L100" s="53"/>
      <c r="M100" s="87"/>
      <c r="N100" s="95">
        <f t="shared" si="5"/>
        <v>0.014826388888888889</v>
      </c>
      <c r="O100" s="68">
        <f t="shared" si="6"/>
        <v>0.014826388888888889</v>
      </c>
    </row>
    <row r="101" spans="1:15" s="17" customFormat="1" ht="11.25">
      <c r="A101" s="67">
        <v>95</v>
      </c>
      <c r="B101" s="46">
        <v>1</v>
      </c>
      <c r="C101" s="51" t="s">
        <v>127</v>
      </c>
      <c r="D101" s="46">
        <v>1957</v>
      </c>
      <c r="E101" s="46" t="s">
        <v>272</v>
      </c>
      <c r="F101" s="106" t="s">
        <v>107</v>
      </c>
      <c r="G101" s="101"/>
      <c r="H101" s="53">
        <v>0.014895833333333332</v>
      </c>
      <c r="I101" s="53"/>
      <c r="J101" s="53"/>
      <c r="K101" s="53"/>
      <c r="L101" s="53"/>
      <c r="M101" s="87"/>
      <c r="N101" s="95">
        <f t="shared" si="5"/>
        <v>0.014895833333333332</v>
      </c>
      <c r="O101" s="68">
        <f t="shared" si="6"/>
        <v>0.014895833333333332</v>
      </c>
    </row>
    <row r="102" spans="1:15" s="17" customFormat="1" ht="11.25">
      <c r="A102" s="67">
        <v>96</v>
      </c>
      <c r="B102" s="46">
        <v>1</v>
      </c>
      <c r="C102" s="47" t="s">
        <v>241</v>
      </c>
      <c r="D102" s="46">
        <v>1991</v>
      </c>
      <c r="E102" s="46" t="s">
        <v>269</v>
      </c>
      <c r="F102" s="106" t="s">
        <v>225</v>
      </c>
      <c r="G102" s="101"/>
      <c r="H102" s="53"/>
      <c r="I102" s="53">
        <v>0.015081018518518516</v>
      </c>
      <c r="J102" s="53"/>
      <c r="K102" s="53"/>
      <c r="L102" s="53"/>
      <c r="M102" s="87"/>
      <c r="N102" s="95">
        <f t="shared" si="5"/>
        <v>0.015081018518518516</v>
      </c>
      <c r="O102" s="68">
        <f t="shared" si="6"/>
        <v>0.015081018518518516</v>
      </c>
    </row>
    <row r="103" spans="1:15" s="17" customFormat="1" ht="11.25">
      <c r="A103" s="67">
        <v>97</v>
      </c>
      <c r="B103" s="46">
        <v>1</v>
      </c>
      <c r="C103" s="51" t="s">
        <v>128</v>
      </c>
      <c r="D103" s="46">
        <v>1993</v>
      </c>
      <c r="E103" s="46" t="s">
        <v>269</v>
      </c>
      <c r="F103" s="106" t="s">
        <v>212</v>
      </c>
      <c r="G103" s="101"/>
      <c r="H103" s="53">
        <v>0.015092592592592593</v>
      </c>
      <c r="I103" s="53"/>
      <c r="J103" s="53"/>
      <c r="K103" s="53"/>
      <c r="L103" s="53"/>
      <c r="M103" s="87"/>
      <c r="N103" s="95">
        <f t="shared" si="5"/>
        <v>0.015092592592592593</v>
      </c>
      <c r="O103" s="68">
        <f t="shared" si="6"/>
        <v>0.015092592592592593</v>
      </c>
    </row>
    <row r="104" spans="1:15" s="17" customFormat="1" ht="11.25">
      <c r="A104" s="67">
        <v>98</v>
      </c>
      <c r="B104" s="46">
        <v>1</v>
      </c>
      <c r="C104" s="51" t="s">
        <v>129</v>
      </c>
      <c r="D104" s="46">
        <v>1951</v>
      </c>
      <c r="E104" s="46" t="s">
        <v>272</v>
      </c>
      <c r="F104" s="106" t="s">
        <v>5</v>
      </c>
      <c r="G104" s="101"/>
      <c r="H104" s="53">
        <v>0.015150462962962963</v>
      </c>
      <c r="I104" s="53"/>
      <c r="J104" s="53"/>
      <c r="K104" s="53"/>
      <c r="L104" s="53"/>
      <c r="M104" s="87"/>
      <c r="N104" s="95">
        <f t="shared" si="5"/>
        <v>0.015150462962962963</v>
      </c>
      <c r="O104" s="68">
        <f t="shared" si="6"/>
        <v>0.015150462962962963</v>
      </c>
    </row>
    <row r="105" spans="1:15" s="17" customFormat="1" ht="11.25">
      <c r="A105" s="67">
        <v>99</v>
      </c>
      <c r="B105" s="46">
        <v>1</v>
      </c>
      <c r="C105" s="51" t="s">
        <v>130</v>
      </c>
      <c r="D105" s="46">
        <v>1991</v>
      </c>
      <c r="E105" s="46" t="s">
        <v>269</v>
      </c>
      <c r="F105" s="106" t="s">
        <v>24</v>
      </c>
      <c r="G105" s="101"/>
      <c r="H105" s="53">
        <v>0.015162037037037036</v>
      </c>
      <c r="I105" s="53"/>
      <c r="J105" s="53"/>
      <c r="K105" s="53"/>
      <c r="L105" s="53"/>
      <c r="M105" s="87"/>
      <c r="N105" s="95">
        <f t="shared" si="5"/>
        <v>0.015162037037037036</v>
      </c>
      <c r="O105" s="68">
        <f t="shared" si="6"/>
        <v>0.015162037037037036</v>
      </c>
    </row>
    <row r="106" spans="1:15" s="17" customFormat="1" ht="11.25">
      <c r="A106" s="67">
        <v>100</v>
      </c>
      <c r="B106" s="46">
        <v>1</v>
      </c>
      <c r="C106" s="51" t="s">
        <v>131</v>
      </c>
      <c r="D106" s="46">
        <v>1950</v>
      </c>
      <c r="E106" s="46" t="s">
        <v>272</v>
      </c>
      <c r="F106" s="106" t="s">
        <v>225</v>
      </c>
      <c r="G106" s="101"/>
      <c r="H106" s="53">
        <v>0.01525462962962963</v>
      </c>
      <c r="I106" s="53"/>
      <c r="J106" s="53"/>
      <c r="K106" s="53"/>
      <c r="L106" s="53"/>
      <c r="M106" s="87"/>
      <c r="N106" s="95">
        <f t="shared" si="5"/>
        <v>0.01525462962962963</v>
      </c>
      <c r="O106" s="68">
        <f t="shared" si="6"/>
        <v>0.01525462962962963</v>
      </c>
    </row>
    <row r="107" spans="1:15" s="17" customFormat="1" ht="12.75" customHeight="1">
      <c r="A107" s="67">
        <v>101</v>
      </c>
      <c r="B107" s="46">
        <v>1</v>
      </c>
      <c r="C107" s="51" t="s">
        <v>132</v>
      </c>
      <c r="D107" s="46">
        <v>1967</v>
      </c>
      <c r="E107" s="46" t="s">
        <v>271</v>
      </c>
      <c r="F107" s="106" t="s">
        <v>6</v>
      </c>
      <c r="G107" s="101"/>
      <c r="H107" s="53">
        <v>0.01528935185185185</v>
      </c>
      <c r="I107" s="53"/>
      <c r="J107" s="53"/>
      <c r="K107" s="53"/>
      <c r="L107" s="53"/>
      <c r="M107" s="87"/>
      <c r="N107" s="95">
        <f t="shared" si="5"/>
        <v>0.01528935185185185</v>
      </c>
      <c r="O107" s="68">
        <f t="shared" si="6"/>
        <v>0.01528935185185185</v>
      </c>
    </row>
    <row r="108" spans="1:15" s="17" customFormat="1" ht="12" customHeight="1">
      <c r="A108" s="67">
        <v>102</v>
      </c>
      <c r="B108" s="46">
        <v>1</v>
      </c>
      <c r="C108" s="47" t="s">
        <v>248</v>
      </c>
      <c r="D108" s="45">
        <v>1989</v>
      </c>
      <c r="E108" s="45" t="s">
        <v>269</v>
      </c>
      <c r="F108" s="106" t="s">
        <v>249</v>
      </c>
      <c r="G108" s="101"/>
      <c r="H108" s="53"/>
      <c r="I108" s="53"/>
      <c r="J108" s="49">
        <v>0.015405092592592593</v>
      </c>
      <c r="K108" s="49"/>
      <c r="L108" s="49"/>
      <c r="M108" s="90"/>
      <c r="N108" s="95">
        <f t="shared" si="5"/>
        <v>0.015405092592592593</v>
      </c>
      <c r="O108" s="68">
        <f t="shared" si="6"/>
        <v>0.015405092592592593</v>
      </c>
    </row>
    <row r="109" spans="1:15" s="17" customFormat="1" ht="12" customHeight="1">
      <c r="A109" s="67">
        <v>103</v>
      </c>
      <c r="B109" s="46">
        <v>1</v>
      </c>
      <c r="C109" s="40" t="s">
        <v>283</v>
      </c>
      <c r="D109" s="45">
        <v>1972</v>
      </c>
      <c r="E109" s="45" t="s">
        <v>270</v>
      </c>
      <c r="F109" s="106" t="s">
        <v>5</v>
      </c>
      <c r="G109" s="101"/>
      <c r="H109" s="53"/>
      <c r="I109" s="53"/>
      <c r="J109" s="49"/>
      <c r="K109" s="49"/>
      <c r="L109" s="49">
        <v>0.01542824074074074</v>
      </c>
      <c r="M109" s="90"/>
      <c r="N109" s="95">
        <f t="shared" si="5"/>
        <v>0.01542824074074074</v>
      </c>
      <c r="O109" s="68">
        <f t="shared" si="6"/>
        <v>0.01542824074074074</v>
      </c>
    </row>
    <row r="110" spans="1:15" s="17" customFormat="1" ht="12" customHeight="1">
      <c r="A110" s="67">
        <v>104</v>
      </c>
      <c r="B110" s="46">
        <v>1</v>
      </c>
      <c r="C110" s="47" t="s">
        <v>266</v>
      </c>
      <c r="D110" s="45">
        <v>1964</v>
      </c>
      <c r="E110" s="45" t="s">
        <v>271</v>
      </c>
      <c r="F110" s="106" t="s">
        <v>5</v>
      </c>
      <c r="G110" s="101"/>
      <c r="H110" s="53"/>
      <c r="I110" s="53"/>
      <c r="J110" s="49"/>
      <c r="K110" s="49">
        <v>0.01542824074074074</v>
      </c>
      <c r="L110" s="49"/>
      <c r="M110" s="90"/>
      <c r="N110" s="95">
        <f t="shared" si="5"/>
        <v>0.01542824074074074</v>
      </c>
      <c r="O110" s="68">
        <f t="shared" si="6"/>
        <v>0.01542824074074074</v>
      </c>
    </row>
    <row r="111" spans="1:15" s="17" customFormat="1" ht="11.25">
      <c r="A111" s="67">
        <v>105</v>
      </c>
      <c r="B111" s="46">
        <v>1</v>
      </c>
      <c r="C111" s="51" t="s">
        <v>136</v>
      </c>
      <c r="D111" s="46">
        <v>1960</v>
      </c>
      <c r="E111" s="46" t="s">
        <v>271</v>
      </c>
      <c r="F111" s="106" t="s">
        <v>225</v>
      </c>
      <c r="G111" s="101"/>
      <c r="H111" s="53">
        <v>0.015509259259259257</v>
      </c>
      <c r="I111" s="53"/>
      <c r="J111" s="53"/>
      <c r="K111" s="53"/>
      <c r="L111" s="53"/>
      <c r="M111" s="87"/>
      <c r="N111" s="95">
        <f t="shared" si="5"/>
        <v>0.015509259259259257</v>
      </c>
      <c r="O111" s="68">
        <f t="shared" si="6"/>
        <v>0.015509259259259257</v>
      </c>
    </row>
    <row r="112" spans="1:15" s="17" customFormat="1" ht="11.25">
      <c r="A112" s="67">
        <v>106</v>
      </c>
      <c r="B112" s="46">
        <v>1</v>
      </c>
      <c r="C112" s="51" t="s">
        <v>137</v>
      </c>
      <c r="D112" s="46"/>
      <c r="E112" s="46"/>
      <c r="F112" s="106" t="s">
        <v>224</v>
      </c>
      <c r="G112" s="101"/>
      <c r="H112" s="53">
        <v>0.015578703703703704</v>
      </c>
      <c r="I112" s="53"/>
      <c r="J112" s="53"/>
      <c r="K112" s="53"/>
      <c r="L112" s="53"/>
      <c r="M112" s="87"/>
      <c r="N112" s="95">
        <f t="shared" si="5"/>
        <v>0.015578703703703704</v>
      </c>
      <c r="O112" s="68">
        <f t="shared" si="6"/>
        <v>0.015578703703703704</v>
      </c>
    </row>
    <row r="113" spans="1:15" s="17" customFormat="1" ht="11.25">
      <c r="A113" s="67">
        <v>107</v>
      </c>
      <c r="B113" s="46">
        <v>1</v>
      </c>
      <c r="C113" s="51" t="s">
        <v>250</v>
      </c>
      <c r="D113" s="46">
        <v>1992</v>
      </c>
      <c r="E113" s="46" t="s">
        <v>269</v>
      </c>
      <c r="F113" s="106" t="s">
        <v>107</v>
      </c>
      <c r="G113" s="101"/>
      <c r="H113" s="53"/>
      <c r="I113" s="53"/>
      <c r="J113" s="49">
        <v>0.01579861111111111</v>
      </c>
      <c r="K113" s="49"/>
      <c r="L113" s="49"/>
      <c r="M113" s="90"/>
      <c r="N113" s="95">
        <f t="shared" si="5"/>
        <v>0.01579861111111111</v>
      </c>
      <c r="O113" s="68">
        <f t="shared" si="6"/>
        <v>0.01579861111111111</v>
      </c>
    </row>
    <row r="114" spans="1:15" s="17" customFormat="1" ht="11.25">
      <c r="A114" s="67">
        <v>108</v>
      </c>
      <c r="B114" s="46">
        <v>1</v>
      </c>
      <c r="C114" s="51" t="s">
        <v>251</v>
      </c>
      <c r="D114" s="46">
        <v>1979</v>
      </c>
      <c r="E114" s="46" t="s">
        <v>270</v>
      </c>
      <c r="F114" s="106" t="s">
        <v>5</v>
      </c>
      <c r="G114" s="101"/>
      <c r="H114" s="53"/>
      <c r="I114" s="53"/>
      <c r="J114" s="49">
        <v>0.015868055555555555</v>
      </c>
      <c r="K114" s="49"/>
      <c r="L114" s="49"/>
      <c r="M114" s="90"/>
      <c r="N114" s="95">
        <f t="shared" si="5"/>
        <v>0.015868055555555555</v>
      </c>
      <c r="O114" s="68">
        <f t="shared" si="6"/>
        <v>0.015868055555555555</v>
      </c>
    </row>
    <row r="115" spans="1:15" s="17" customFormat="1" ht="11.25">
      <c r="A115" s="67">
        <v>109</v>
      </c>
      <c r="B115" s="46">
        <v>1</v>
      </c>
      <c r="C115" s="51" t="s">
        <v>140</v>
      </c>
      <c r="D115" s="46">
        <v>1983</v>
      </c>
      <c r="E115" s="46" t="s">
        <v>269</v>
      </c>
      <c r="F115" s="106" t="s">
        <v>5</v>
      </c>
      <c r="G115" s="101"/>
      <c r="H115" s="53">
        <v>0.015914351851851853</v>
      </c>
      <c r="I115" s="53"/>
      <c r="J115" s="53"/>
      <c r="K115" s="53"/>
      <c r="L115" s="53"/>
      <c r="M115" s="87"/>
      <c r="N115" s="95">
        <f t="shared" si="5"/>
        <v>0.015914351851851853</v>
      </c>
      <c r="O115" s="68">
        <f t="shared" si="6"/>
        <v>0.015914351851851853</v>
      </c>
    </row>
    <row r="116" spans="1:15" s="17" customFormat="1" ht="11.25">
      <c r="A116" s="67">
        <v>110</v>
      </c>
      <c r="B116" s="46">
        <v>1</v>
      </c>
      <c r="C116" s="51" t="s">
        <v>265</v>
      </c>
      <c r="D116" s="46">
        <v>1953</v>
      </c>
      <c r="E116" s="46" t="s">
        <v>272</v>
      </c>
      <c r="F116" s="106" t="s">
        <v>225</v>
      </c>
      <c r="G116" s="101"/>
      <c r="H116" s="53"/>
      <c r="I116" s="53"/>
      <c r="J116" s="53"/>
      <c r="K116" s="53">
        <v>0.016087962962962964</v>
      </c>
      <c r="L116" s="53"/>
      <c r="M116" s="87"/>
      <c r="N116" s="95">
        <f t="shared" si="5"/>
        <v>0.016087962962962964</v>
      </c>
      <c r="O116" s="68">
        <f t="shared" si="6"/>
        <v>0.016087962962962964</v>
      </c>
    </row>
    <row r="117" spans="1:15" s="17" customFormat="1" ht="11.25">
      <c r="A117" s="67">
        <v>111</v>
      </c>
      <c r="B117" s="46">
        <v>1</v>
      </c>
      <c r="C117" s="47" t="s">
        <v>252</v>
      </c>
      <c r="D117" s="45">
        <v>1968</v>
      </c>
      <c r="E117" s="45" t="s">
        <v>271</v>
      </c>
      <c r="F117" s="105" t="s">
        <v>5</v>
      </c>
      <c r="G117" s="101"/>
      <c r="H117" s="53"/>
      <c r="I117" s="53"/>
      <c r="J117" s="49">
        <v>0.01613425925925926</v>
      </c>
      <c r="K117" s="49"/>
      <c r="L117" s="49"/>
      <c r="M117" s="90"/>
      <c r="N117" s="95">
        <f t="shared" si="5"/>
        <v>0.01613425925925926</v>
      </c>
      <c r="O117" s="68">
        <f t="shared" si="6"/>
        <v>0.01613425925925926</v>
      </c>
    </row>
    <row r="118" spans="1:15" s="17" customFormat="1" ht="11.25">
      <c r="A118" s="67">
        <v>112</v>
      </c>
      <c r="B118" s="46">
        <v>1</v>
      </c>
      <c r="C118" s="51" t="s">
        <v>143</v>
      </c>
      <c r="D118" s="46"/>
      <c r="E118" s="46"/>
      <c r="F118" s="106" t="s">
        <v>107</v>
      </c>
      <c r="G118" s="101"/>
      <c r="H118" s="53">
        <v>0.01615740740740741</v>
      </c>
      <c r="I118" s="53"/>
      <c r="J118" s="53"/>
      <c r="K118" s="53"/>
      <c r="L118" s="53"/>
      <c r="M118" s="87"/>
      <c r="N118" s="95">
        <f t="shared" si="5"/>
        <v>0.01615740740740741</v>
      </c>
      <c r="O118" s="68">
        <f t="shared" si="6"/>
        <v>0.01615740740740741</v>
      </c>
    </row>
    <row r="119" spans="1:15" s="17" customFormat="1" ht="11.25">
      <c r="A119" s="67">
        <v>113</v>
      </c>
      <c r="B119" s="46">
        <v>1</v>
      </c>
      <c r="C119" s="36" t="s">
        <v>301</v>
      </c>
      <c r="D119" s="44">
        <v>1970</v>
      </c>
      <c r="E119" s="10" t="s">
        <v>270</v>
      </c>
      <c r="F119" s="36" t="s">
        <v>302</v>
      </c>
      <c r="G119" s="101"/>
      <c r="H119" s="53"/>
      <c r="I119" s="53"/>
      <c r="J119" s="53"/>
      <c r="K119" s="53"/>
      <c r="L119" s="53"/>
      <c r="M119" s="87">
        <v>0.016273148148148148</v>
      </c>
      <c r="N119" s="95">
        <f t="shared" si="5"/>
        <v>0.016273148148148148</v>
      </c>
      <c r="O119" s="68">
        <f t="shared" si="6"/>
        <v>0.016273148148148148</v>
      </c>
    </row>
    <row r="120" spans="1:15" s="17" customFormat="1" ht="11.25">
      <c r="A120" s="67">
        <v>114</v>
      </c>
      <c r="B120" s="46">
        <v>1</v>
      </c>
      <c r="C120" s="51" t="s">
        <v>145</v>
      </c>
      <c r="D120" s="46">
        <v>1960</v>
      </c>
      <c r="E120" s="46" t="s">
        <v>271</v>
      </c>
      <c r="F120" s="106" t="s">
        <v>5</v>
      </c>
      <c r="G120" s="101"/>
      <c r="H120" s="53">
        <v>0.01650462962962963</v>
      </c>
      <c r="I120" s="53"/>
      <c r="J120" s="53"/>
      <c r="K120" s="53"/>
      <c r="L120" s="53"/>
      <c r="M120" s="87"/>
      <c r="N120" s="95">
        <f t="shared" si="5"/>
        <v>0.01650462962962963</v>
      </c>
      <c r="O120" s="68">
        <f t="shared" si="6"/>
        <v>0.01650462962962963</v>
      </c>
    </row>
    <row r="121" spans="1:15" s="17" customFormat="1" ht="11.25">
      <c r="A121" s="67">
        <v>115</v>
      </c>
      <c r="B121" s="46">
        <v>1</v>
      </c>
      <c r="C121" s="51" t="s">
        <v>146</v>
      </c>
      <c r="D121" s="46">
        <v>1957</v>
      </c>
      <c r="E121" s="46" t="s">
        <v>272</v>
      </c>
      <c r="F121" s="105" t="s">
        <v>6</v>
      </c>
      <c r="G121" s="101"/>
      <c r="H121" s="53">
        <v>0.016550925925925924</v>
      </c>
      <c r="I121" s="53"/>
      <c r="J121" s="53"/>
      <c r="K121" s="53"/>
      <c r="L121" s="53"/>
      <c r="M121" s="87"/>
      <c r="N121" s="95">
        <f t="shared" si="5"/>
        <v>0.016550925925925924</v>
      </c>
      <c r="O121" s="68">
        <f t="shared" si="6"/>
        <v>0.016550925925925924</v>
      </c>
    </row>
    <row r="122" spans="1:15" s="17" customFormat="1" ht="11.25">
      <c r="A122" s="67">
        <v>116</v>
      </c>
      <c r="B122" s="46">
        <v>1</v>
      </c>
      <c r="C122" s="40" t="s">
        <v>285</v>
      </c>
      <c r="D122" s="46">
        <v>1989</v>
      </c>
      <c r="E122" s="46" t="s">
        <v>269</v>
      </c>
      <c r="F122" s="115" t="s">
        <v>224</v>
      </c>
      <c r="G122" s="101"/>
      <c r="H122" s="53"/>
      <c r="I122" s="53"/>
      <c r="J122" s="53"/>
      <c r="K122" s="53"/>
      <c r="L122" s="53">
        <v>0.016550925925925924</v>
      </c>
      <c r="M122" s="87"/>
      <c r="N122" s="95">
        <f t="shared" si="5"/>
        <v>0.016550925925925924</v>
      </c>
      <c r="O122" s="68">
        <f t="shared" si="6"/>
        <v>0.016550925925925924</v>
      </c>
    </row>
    <row r="123" spans="1:15" s="17" customFormat="1" ht="11.25">
      <c r="A123" s="67">
        <v>117</v>
      </c>
      <c r="B123" s="46">
        <v>1</v>
      </c>
      <c r="C123" s="51" t="s">
        <v>147</v>
      </c>
      <c r="D123" s="46">
        <v>1952</v>
      </c>
      <c r="E123" s="46" t="s">
        <v>272</v>
      </c>
      <c r="F123" s="106" t="s">
        <v>5</v>
      </c>
      <c r="G123" s="101"/>
      <c r="H123" s="53">
        <v>0.01659722222222222</v>
      </c>
      <c r="I123" s="53"/>
      <c r="J123" s="53"/>
      <c r="K123" s="53"/>
      <c r="L123" s="53"/>
      <c r="M123" s="87"/>
      <c r="N123" s="95">
        <f t="shared" si="5"/>
        <v>0.01659722222222222</v>
      </c>
      <c r="O123" s="68">
        <f t="shared" si="6"/>
        <v>0.01659722222222222</v>
      </c>
    </row>
    <row r="124" spans="1:15" s="17" customFormat="1" ht="11.25">
      <c r="A124" s="67">
        <v>118</v>
      </c>
      <c r="B124" s="46">
        <v>1</v>
      </c>
      <c r="C124" s="51" t="s">
        <v>148</v>
      </c>
      <c r="D124" s="46"/>
      <c r="E124" s="46"/>
      <c r="F124" s="106" t="s">
        <v>5</v>
      </c>
      <c r="G124" s="101"/>
      <c r="H124" s="53">
        <v>0.016631944444444446</v>
      </c>
      <c r="I124" s="53"/>
      <c r="J124" s="53"/>
      <c r="K124" s="53"/>
      <c r="L124" s="53"/>
      <c r="M124" s="87"/>
      <c r="N124" s="95">
        <f t="shared" si="5"/>
        <v>0.016631944444444446</v>
      </c>
      <c r="O124" s="68">
        <f t="shared" si="6"/>
        <v>0.016631944444444446</v>
      </c>
    </row>
    <row r="125" spans="1:15" s="17" customFormat="1" ht="11.25">
      <c r="A125" s="67">
        <v>119</v>
      </c>
      <c r="B125" s="46">
        <v>1</v>
      </c>
      <c r="C125" s="51" t="s">
        <v>150</v>
      </c>
      <c r="D125" s="46">
        <v>1981</v>
      </c>
      <c r="E125" s="46" t="s">
        <v>269</v>
      </c>
      <c r="F125" s="106" t="s">
        <v>104</v>
      </c>
      <c r="G125" s="101"/>
      <c r="H125" s="53">
        <v>0.016689814814814817</v>
      </c>
      <c r="I125" s="53"/>
      <c r="J125" s="53"/>
      <c r="K125" s="53"/>
      <c r="L125" s="53"/>
      <c r="M125" s="87"/>
      <c r="N125" s="95">
        <f t="shared" si="5"/>
        <v>0.016689814814814817</v>
      </c>
      <c r="O125" s="68">
        <f t="shared" si="6"/>
        <v>0.016689814814814817</v>
      </c>
    </row>
    <row r="126" spans="1:15" s="17" customFormat="1" ht="11.25">
      <c r="A126" s="67">
        <v>120</v>
      </c>
      <c r="B126" s="46">
        <v>1</v>
      </c>
      <c r="C126" s="51" t="s">
        <v>151</v>
      </c>
      <c r="D126" s="46"/>
      <c r="E126" s="46"/>
      <c r="F126" s="106" t="s">
        <v>214</v>
      </c>
      <c r="G126" s="101"/>
      <c r="H126" s="53">
        <v>0.01695601851851852</v>
      </c>
      <c r="I126" s="53"/>
      <c r="J126" s="53"/>
      <c r="K126" s="53"/>
      <c r="L126" s="53"/>
      <c r="M126" s="87"/>
      <c r="N126" s="95">
        <f t="shared" si="5"/>
        <v>0.01695601851851852</v>
      </c>
      <c r="O126" s="68">
        <f t="shared" si="6"/>
        <v>0.01695601851851852</v>
      </c>
    </row>
    <row r="127" spans="1:15" s="17" customFormat="1" ht="11.25">
      <c r="A127" s="67">
        <v>121</v>
      </c>
      <c r="B127" s="46">
        <v>1</v>
      </c>
      <c r="C127" s="51" t="s">
        <v>152</v>
      </c>
      <c r="D127" s="46">
        <v>1942</v>
      </c>
      <c r="E127" s="46" t="s">
        <v>275</v>
      </c>
      <c r="F127" s="106" t="s">
        <v>211</v>
      </c>
      <c r="G127" s="101"/>
      <c r="H127" s="53">
        <v>0.01702546296296296</v>
      </c>
      <c r="I127" s="53"/>
      <c r="J127" s="53"/>
      <c r="K127" s="53"/>
      <c r="L127" s="53"/>
      <c r="M127" s="87"/>
      <c r="N127" s="95">
        <f t="shared" si="5"/>
        <v>0.01702546296296296</v>
      </c>
      <c r="O127" s="68">
        <f t="shared" si="6"/>
        <v>0.01702546296296296</v>
      </c>
    </row>
    <row r="128" spans="1:15" s="17" customFormat="1" ht="11.25">
      <c r="A128" s="67">
        <v>122</v>
      </c>
      <c r="B128" s="46">
        <v>1</v>
      </c>
      <c r="C128" s="36" t="s">
        <v>303</v>
      </c>
      <c r="D128" s="44">
        <v>1965</v>
      </c>
      <c r="E128" s="46" t="s">
        <v>271</v>
      </c>
      <c r="F128" s="36" t="s">
        <v>5</v>
      </c>
      <c r="G128" s="101"/>
      <c r="H128" s="53"/>
      <c r="I128" s="53"/>
      <c r="J128" s="53"/>
      <c r="K128" s="53"/>
      <c r="L128" s="53"/>
      <c r="M128" s="87">
        <v>0.01709490740740741</v>
      </c>
      <c r="N128" s="95">
        <f t="shared" si="5"/>
        <v>0.01709490740740741</v>
      </c>
      <c r="O128" s="68">
        <f t="shared" si="6"/>
        <v>0.01709490740740741</v>
      </c>
    </row>
    <row r="129" spans="1:15" s="17" customFormat="1" ht="11.25">
      <c r="A129" s="67">
        <v>123</v>
      </c>
      <c r="B129" s="46">
        <v>1</v>
      </c>
      <c r="C129" s="36" t="s">
        <v>304</v>
      </c>
      <c r="D129" s="44">
        <v>1987</v>
      </c>
      <c r="E129" s="46" t="s">
        <v>269</v>
      </c>
      <c r="F129" s="36" t="s">
        <v>224</v>
      </c>
      <c r="G129" s="101"/>
      <c r="H129" s="53"/>
      <c r="I129" s="53"/>
      <c r="J129" s="53"/>
      <c r="K129" s="53"/>
      <c r="L129" s="53"/>
      <c r="M129" s="87">
        <v>0.017233796296296296</v>
      </c>
      <c r="N129" s="95">
        <f t="shared" si="5"/>
        <v>0.017233796296296296</v>
      </c>
      <c r="O129" s="68">
        <f t="shared" si="6"/>
        <v>0.017233796296296296</v>
      </c>
    </row>
    <row r="130" spans="1:15" s="17" customFormat="1" ht="11.25">
      <c r="A130" s="67">
        <v>124</v>
      </c>
      <c r="B130" s="46">
        <v>1</v>
      </c>
      <c r="C130" s="51" t="s">
        <v>154</v>
      </c>
      <c r="D130" s="46">
        <v>1946</v>
      </c>
      <c r="E130" s="46" t="s">
        <v>275</v>
      </c>
      <c r="F130" s="106" t="s">
        <v>213</v>
      </c>
      <c r="G130" s="101"/>
      <c r="H130" s="53">
        <v>0.017256944444444446</v>
      </c>
      <c r="I130" s="53"/>
      <c r="J130" s="53"/>
      <c r="K130" s="53"/>
      <c r="L130" s="53"/>
      <c r="M130" s="87"/>
      <c r="N130" s="95">
        <f t="shared" si="5"/>
        <v>0.017256944444444446</v>
      </c>
      <c r="O130" s="68">
        <f t="shared" si="6"/>
        <v>0.017256944444444446</v>
      </c>
    </row>
    <row r="131" spans="1:15" s="17" customFormat="1" ht="11.25">
      <c r="A131" s="67">
        <v>125</v>
      </c>
      <c r="B131" s="46">
        <v>1</v>
      </c>
      <c r="C131" s="36" t="s">
        <v>305</v>
      </c>
      <c r="D131" s="44">
        <v>1973</v>
      </c>
      <c r="E131" s="10" t="s">
        <v>270</v>
      </c>
      <c r="F131" s="36" t="s">
        <v>5</v>
      </c>
      <c r="G131" s="101"/>
      <c r="H131" s="53"/>
      <c r="I131" s="53"/>
      <c r="J131" s="53"/>
      <c r="K131" s="53"/>
      <c r="L131" s="53"/>
      <c r="M131" s="87">
        <v>0.017407407407407406</v>
      </c>
      <c r="N131" s="95">
        <f t="shared" si="5"/>
        <v>0.017407407407407406</v>
      </c>
      <c r="O131" s="68">
        <f t="shared" si="6"/>
        <v>0.017407407407407406</v>
      </c>
    </row>
    <row r="132" spans="1:15" s="17" customFormat="1" ht="12.75" customHeight="1">
      <c r="A132" s="67">
        <v>126</v>
      </c>
      <c r="B132" s="46">
        <v>1</v>
      </c>
      <c r="C132" s="51" t="s">
        <v>155</v>
      </c>
      <c r="D132" s="46"/>
      <c r="E132" s="46"/>
      <c r="F132" s="106" t="s">
        <v>227</v>
      </c>
      <c r="G132" s="101"/>
      <c r="H132" s="53">
        <v>0.01752314814814815</v>
      </c>
      <c r="I132" s="53"/>
      <c r="J132" s="53"/>
      <c r="K132" s="53"/>
      <c r="L132" s="53"/>
      <c r="M132" s="87"/>
      <c r="N132" s="95">
        <f t="shared" si="5"/>
        <v>0.01752314814814815</v>
      </c>
      <c r="O132" s="68">
        <f t="shared" si="6"/>
        <v>0.01752314814814815</v>
      </c>
    </row>
    <row r="133" spans="1:15" s="17" customFormat="1" ht="12" customHeight="1">
      <c r="A133" s="67">
        <v>127</v>
      </c>
      <c r="B133" s="46">
        <v>1</v>
      </c>
      <c r="C133" s="51" t="s">
        <v>156</v>
      </c>
      <c r="D133" s="46"/>
      <c r="E133" s="46"/>
      <c r="F133" s="106" t="s">
        <v>227</v>
      </c>
      <c r="G133" s="101"/>
      <c r="H133" s="53">
        <v>0.017534722222222222</v>
      </c>
      <c r="I133" s="53"/>
      <c r="J133" s="53"/>
      <c r="K133" s="53"/>
      <c r="L133" s="53"/>
      <c r="M133" s="87"/>
      <c r="N133" s="95">
        <f t="shared" si="5"/>
        <v>0.017534722222222222</v>
      </c>
      <c r="O133" s="68">
        <f t="shared" si="6"/>
        <v>0.017534722222222222</v>
      </c>
    </row>
    <row r="134" spans="1:15" s="17" customFormat="1" ht="12" customHeight="1">
      <c r="A134" s="67">
        <v>128</v>
      </c>
      <c r="B134" s="46">
        <v>1</v>
      </c>
      <c r="C134" s="40" t="s">
        <v>287</v>
      </c>
      <c r="D134" s="46">
        <v>1994</v>
      </c>
      <c r="E134" s="46" t="s">
        <v>269</v>
      </c>
      <c r="F134" s="111" t="s">
        <v>224</v>
      </c>
      <c r="G134" s="101"/>
      <c r="H134" s="53"/>
      <c r="I134" s="53"/>
      <c r="J134" s="53"/>
      <c r="K134" s="53"/>
      <c r="L134" s="53">
        <v>0.017592592592592594</v>
      </c>
      <c r="M134" s="87"/>
      <c r="N134" s="95">
        <f t="shared" si="5"/>
        <v>0.017592592592592594</v>
      </c>
      <c r="O134" s="68">
        <f t="shared" si="6"/>
        <v>0.017592592592592594</v>
      </c>
    </row>
    <row r="135" spans="1:15" s="17" customFormat="1" ht="11.25">
      <c r="A135" s="67">
        <v>129</v>
      </c>
      <c r="B135" s="46">
        <v>1</v>
      </c>
      <c r="C135" s="54" t="s">
        <v>244</v>
      </c>
      <c r="D135" s="46">
        <v>1990</v>
      </c>
      <c r="E135" s="46" t="s">
        <v>269</v>
      </c>
      <c r="F135" s="106" t="s">
        <v>225</v>
      </c>
      <c r="G135" s="101"/>
      <c r="H135" s="53"/>
      <c r="I135" s="53">
        <v>0.017604166666666667</v>
      </c>
      <c r="J135" s="53"/>
      <c r="K135" s="53"/>
      <c r="L135" s="53"/>
      <c r="M135" s="87"/>
      <c r="N135" s="95">
        <f t="shared" si="5"/>
        <v>0.017604166666666667</v>
      </c>
      <c r="O135" s="68">
        <f t="shared" si="6"/>
        <v>0.017604166666666667</v>
      </c>
    </row>
    <row r="136" spans="1:15" s="17" customFormat="1" ht="11.25">
      <c r="A136" s="67">
        <v>130</v>
      </c>
      <c r="B136" s="46">
        <v>1</v>
      </c>
      <c r="C136" s="40" t="s">
        <v>288</v>
      </c>
      <c r="D136" s="46">
        <v>1982</v>
      </c>
      <c r="E136" s="46" t="s">
        <v>269</v>
      </c>
      <c r="F136" s="106" t="s">
        <v>289</v>
      </c>
      <c r="G136" s="101"/>
      <c r="H136" s="53"/>
      <c r="I136" s="53"/>
      <c r="J136" s="53"/>
      <c r="K136" s="53"/>
      <c r="L136" s="53">
        <v>0.017951388888888888</v>
      </c>
      <c r="M136" s="87"/>
      <c r="N136" s="95">
        <f t="shared" si="5"/>
        <v>0.017951388888888888</v>
      </c>
      <c r="O136" s="68">
        <f t="shared" si="6"/>
        <v>0.017951388888888888</v>
      </c>
    </row>
    <row r="137" spans="1:15" s="17" customFormat="1" ht="11.25">
      <c r="A137" s="67">
        <v>131</v>
      </c>
      <c r="B137" s="46">
        <v>1</v>
      </c>
      <c r="C137" s="51" t="s">
        <v>158</v>
      </c>
      <c r="D137" s="46">
        <v>1991</v>
      </c>
      <c r="E137" s="46" t="s">
        <v>269</v>
      </c>
      <c r="F137" s="106" t="s">
        <v>212</v>
      </c>
      <c r="G137" s="101"/>
      <c r="H137" s="53">
        <v>0.017974537037037035</v>
      </c>
      <c r="I137" s="53"/>
      <c r="J137" s="53"/>
      <c r="K137" s="53"/>
      <c r="L137" s="53"/>
      <c r="M137" s="87"/>
      <c r="N137" s="95">
        <f t="shared" si="5"/>
        <v>0.017974537037037035</v>
      </c>
      <c r="O137" s="68">
        <f t="shared" si="6"/>
        <v>0.017974537037037035</v>
      </c>
    </row>
    <row r="138" spans="1:15" s="17" customFormat="1" ht="11.25">
      <c r="A138" s="67">
        <v>132</v>
      </c>
      <c r="B138" s="46">
        <v>1</v>
      </c>
      <c r="C138" s="51" t="s">
        <v>159</v>
      </c>
      <c r="D138" s="46">
        <v>1960</v>
      </c>
      <c r="E138" s="46" t="s">
        <v>271</v>
      </c>
      <c r="F138" s="105" t="s">
        <v>6</v>
      </c>
      <c r="G138" s="101"/>
      <c r="H138" s="53">
        <v>0.018043981481481484</v>
      </c>
      <c r="I138" s="53"/>
      <c r="J138" s="53"/>
      <c r="K138" s="53"/>
      <c r="L138" s="53"/>
      <c r="M138" s="87"/>
      <c r="N138" s="95">
        <f t="shared" si="5"/>
        <v>0.018043981481481484</v>
      </c>
      <c r="O138" s="68">
        <f t="shared" si="6"/>
        <v>0.018043981481481484</v>
      </c>
    </row>
    <row r="139" spans="1:15" s="17" customFormat="1" ht="11.25">
      <c r="A139" s="67">
        <v>133</v>
      </c>
      <c r="B139" s="46">
        <v>1</v>
      </c>
      <c r="C139" s="51" t="s">
        <v>160</v>
      </c>
      <c r="D139" s="46">
        <v>1955</v>
      </c>
      <c r="E139" s="46" t="s">
        <v>272</v>
      </c>
      <c r="F139" s="106" t="s">
        <v>211</v>
      </c>
      <c r="G139" s="101"/>
      <c r="H139" s="53">
        <v>0.018090277777777778</v>
      </c>
      <c r="I139" s="53"/>
      <c r="J139" s="53"/>
      <c r="K139" s="53"/>
      <c r="L139" s="53"/>
      <c r="M139" s="87"/>
      <c r="N139" s="95">
        <f t="shared" si="5"/>
        <v>0.018090277777777778</v>
      </c>
      <c r="O139" s="68">
        <f t="shared" si="6"/>
        <v>0.018090277777777778</v>
      </c>
    </row>
    <row r="140" spans="1:15" s="17" customFormat="1" ht="11.25">
      <c r="A140" s="67">
        <v>134</v>
      </c>
      <c r="B140" s="46">
        <v>1</v>
      </c>
      <c r="C140" s="40" t="s">
        <v>290</v>
      </c>
      <c r="D140" s="46">
        <v>1983</v>
      </c>
      <c r="E140" s="46" t="s">
        <v>269</v>
      </c>
      <c r="F140" s="106" t="s">
        <v>5</v>
      </c>
      <c r="G140" s="101"/>
      <c r="H140" s="53"/>
      <c r="I140" s="53"/>
      <c r="J140" s="53"/>
      <c r="K140" s="53"/>
      <c r="L140" s="53">
        <v>0.018136574074074072</v>
      </c>
      <c r="M140" s="87"/>
      <c r="N140" s="95">
        <f t="shared" si="5"/>
        <v>0.018136574074074072</v>
      </c>
      <c r="O140" s="68">
        <f t="shared" si="6"/>
        <v>0.018136574074074072</v>
      </c>
    </row>
    <row r="141" spans="1:15" s="17" customFormat="1" ht="11.25">
      <c r="A141" s="67">
        <v>135</v>
      </c>
      <c r="B141" s="46">
        <v>1</v>
      </c>
      <c r="C141" s="51" t="s">
        <v>161</v>
      </c>
      <c r="D141" s="46"/>
      <c r="E141" s="46"/>
      <c r="F141" s="106" t="s">
        <v>5</v>
      </c>
      <c r="G141" s="101"/>
      <c r="H141" s="53">
        <v>0.018275462962962962</v>
      </c>
      <c r="I141" s="53"/>
      <c r="J141" s="53"/>
      <c r="K141" s="53"/>
      <c r="L141" s="53"/>
      <c r="M141" s="87"/>
      <c r="N141" s="95">
        <f t="shared" si="5"/>
        <v>0.018275462962962962</v>
      </c>
      <c r="O141" s="68">
        <f t="shared" si="6"/>
        <v>0.018275462962962962</v>
      </c>
    </row>
    <row r="142" spans="1:15" s="17" customFormat="1" ht="11.25">
      <c r="A142" s="67">
        <v>136</v>
      </c>
      <c r="B142" s="46">
        <v>1</v>
      </c>
      <c r="C142" s="51" t="s">
        <v>162</v>
      </c>
      <c r="D142" s="46">
        <v>1998</v>
      </c>
      <c r="E142" s="46" t="s">
        <v>269</v>
      </c>
      <c r="F142" s="106" t="s">
        <v>209</v>
      </c>
      <c r="G142" s="101"/>
      <c r="H142" s="53">
        <v>0.018298611111111113</v>
      </c>
      <c r="I142" s="53"/>
      <c r="J142" s="53"/>
      <c r="K142" s="53"/>
      <c r="L142" s="53"/>
      <c r="M142" s="87"/>
      <c r="N142" s="95">
        <f t="shared" si="5"/>
        <v>0.018298611111111113</v>
      </c>
      <c r="O142" s="68">
        <f t="shared" si="6"/>
        <v>0.018298611111111113</v>
      </c>
    </row>
    <row r="143" spans="1:15" s="17" customFormat="1" ht="11.25">
      <c r="A143" s="67">
        <v>137</v>
      </c>
      <c r="B143" s="46">
        <v>1</v>
      </c>
      <c r="C143" s="40" t="s">
        <v>291</v>
      </c>
      <c r="D143" s="46">
        <v>1997</v>
      </c>
      <c r="E143" s="46" t="s">
        <v>269</v>
      </c>
      <c r="F143" s="111" t="s">
        <v>224</v>
      </c>
      <c r="G143" s="101"/>
      <c r="H143" s="53"/>
      <c r="I143" s="53"/>
      <c r="J143" s="53"/>
      <c r="K143" s="53"/>
      <c r="L143" s="53">
        <v>0.01832175925925926</v>
      </c>
      <c r="M143" s="87"/>
      <c r="N143" s="95">
        <f t="shared" si="5"/>
        <v>0.01832175925925926</v>
      </c>
      <c r="O143" s="68">
        <f t="shared" si="6"/>
        <v>0.01832175925925926</v>
      </c>
    </row>
    <row r="144" spans="1:15" s="17" customFormat="1" ht="11.25">
      <c r="A144" s="67">
        <v>138</v>
      </c>
      <c r="B144" s="46">
        <v>1</v>
      </c>
      <c r="C144" s="51" t="s">
        <v>164</v>
      </c>
      <c r="D144" s="46">
        <v>1955</v>
      </c>
      <c r="E144" s="46" t="s">
        <v>272</v>
      </c>
      <c r="F144" s="106" t="s">
        <v>107</v>
      </c>
      <c r="G144" s="101"/>
      <c r="H144" s="53">
        <v>0.018460648148148146</v>
      </c>
      <c r="I144" s="53"/>
      <c r="J144" s="53"/>
      <c r="K144" s="53"/>
      <c r="L144" s="53"/>
      <c r="M144" s="87"/>
      <c r="N144" s="95">
        <f t="shared" si="5"/>
        <v>0.018460648148148146</v>
      </c>
      <c r="O144" s="68">
        <f t="shared" si="6"/>
        <v>0.018460648148148146</v>
      </c>
    </row>
    <row r="145" spans="1:15" s="17" customFormat="1" ht="11.25">
      <c r="A145" s="67">
        <v>139</v>
      </c>
      <c r="B145" s="46">
        <v>1</v>
      </c>
      <c r="C145" s="51" t="s">
        <v>165</v>
      </c>
      <c r="D145" s="46"/>
      <c r="E145" s="46"/>
      <c r="F145" s="106" t="s">
        <v>107</v>
      </c>
      <c r="G145" s="101"/>
      <c r="H145" s="53">
        <v>0.018460648148148146</v>
      </c>
      <c r="I145" s="53"/>
      <c r="J145" s="53"/>
      <c r="K145" s="53"/>
      <c r="L145" s="53"/>
      <c r="M145" s="87"/>
      <c r="N145" s="95">
        <f aca="true" t="shared" si="7" ref="N145:N194">G145+H145+I145+J145+K145+L145+M145</f>
        <v>0.018460648148148146</v>
      </c>
      <c r="O145" s="68">
        <f t="shared" si="6"/>
        <v>0.018460648148148146</v>
      </c>
    </row>
    <row r="146" spans="1:15" s="17" customFormat="1" ht="11.25">
      <c r="A146" s="67">
        <v>140</v>
      </c>
      <c r="B146" s="46">
        <v>1</v>
      </c>
      <c r="C146" s="36" t="s">
        <v>306</v>
      </c>
      <c r="D146" s="44">
        <v>1944</v>
      </c>
      <c r="E146" s="46" t="s">
        <v>275</v>
      </c>
      <c r="F146" s="36" t="s">
        <v>5</v>
      </c>
      <c r="G146" s="101"/>
      <c r="H146" s="53"/>
      <c r="I146" s="53"/>
      <c r="J146" s="53"/>
      <c r="K146" s="53"/>
      <c r="L146" s="53"/>
      <c r="M146" s="87">
        <v>0.018483796296296297</v>
      </c>
      <c r="N146" s="95">
        <f t="shared" si="7"/>
        <v>0.018483796296296297</v>
      </c>
      <c r="O146" s="68">
        <f t="shared" si="6"/>
        <v>0.018483796296296297</v>
      </c>
    </row>
    <row r="147" spans="1:15" s="17" customFormat="1" ht="11.25">
      <c r="A147" s="67">
        <v>141</v>
      </c>
      <c r="B147" s="46">
        <v>1</v>
      </c>
      <c r="C147" s="36" t="s">
        <v>307</v>
      </c>
      <c r="D147" s="44">
        <v>1976</v>
      </c>
      <c r="E147" s="46" t="s">
        <v>270</v>
      </c>
      <c r="F147" s="36" t="s">
        <v>5</v>
      </c>
      <c r="G147" s="101"/>
      <c r="H147" s="53"/>
      <c r="I147" s="53"/>
      <c r="J147" s="53"/>
      <c r="K147" s="53"/>
      <c r="L147" s="53"/>
      <c r="M147" s="87">
        <v>0.01849537037037037</v>
      </c>
      <c r="N147" s="95">
        <f t="shared" si="7"/>
        <v>0.01849537037037037</v>
      </c>
      <c r="O147" s="68">
        <f t="shared" si="6"/>
        <v>0.01849537037037037</v>
      </c>
    </row>
    <row r="148" spans="1:15" s="17" customFormat="1" ht="11.25">
      <c r="A148" s="67">
        <v>142</v>
      </c>
      <c r="B148" s="46">
        <v>1</v>
      </c>
      <c r="C148" s="51" t="s">
        <v>166</v>
      </c>
      <c r="D148" s="46"/>
      <c r="E148" s="46"/>
      <c r="F148" s="106" t="s">
        <v>210</v>
      </c>
      <c r="G148" s="101"/>
      <c r="H148" s="53">
        <v>0.018530092592592595</v>
      </c>
      <c r="I148" s="53"/>
      <c r="J148" s="53"/>
      <c r="K148" s="53"/>
      <c r="L148" s="53"/>
      <c r="M148" s="87"/>
      <c r="N148" s="95">
        <f t="shared" si="7"/>
        <v>0.018530092592592595</v>
      </c>
      <c r="O148" s="68">
        <f t="shared" si="6"/>
        <v>0.018530092592592595</v>
      </c>
    </row>
    <row r="149" spans="1:15" s="17" customFormat="1" ht="11.25">
      <c r="A149" s="67">
        <v>143</v>
      </c>
      <c r="B149" s="46">
        <v>1</v>
      </c>
      <c r="C149" s="51" t="s">
        <v>167</v>
      </c>
      <c r="D149" s="46"/>
      <c r="E149" s="46"/>
      <c r="F149" s="106" t="s">
        <v>5</v>
      </c>
      <c r="G149" s="101"/>
      <c r="H149" s="53">
        <v>0.018599537037037036</v>
      </c>
      <c r="I149" s="53"/>
      <c r="J149" s="53"/>
      <c r="K149" s="53"/>
      <c r="L149" s="53"/>
      <c r="M149" s="87"/>
      <c r="N149" s="95">
        <f t="shared" si="7"/>
        <v>0.018599537037037036</v>
      </c>
      <c r="O149" s="68">
        <f t="shared" si="6"/>
        <v>0.018599537037037036</v>
      </c>
    </row>
    <row r="150" spans="1:15" s="17" customFormat="1" ht="11.25">
      <c r="A150" s="67">
        <v>144</v>
      </c>
      <c r="B150" s="46">
        <v>1</v>
      </c>
      <c r="C150" s="51" t="s">
        <v>168</v>
      </c>
      <c r="D150" s="46"/>
      <c r="E150" s="46"/>
      <c r="F150" s="106" t="s">
        <v>5</v>
      </c>
      <c r="G150" s="101"/>
      <c r="H150" s="53">
        <v>0.018703703703703705</v>
      </c>
      <c r="I150" s="53"/>
      <c r="J150" s="53"/>
      <c r="K150" s="53"/>
      <c r="L150" s="53"/>
      <c r="M150" s="87"/>
      <c r="N150" s="95">
        <f t="shared" si="7"/>
        <v>0.018703703703703705</v>
      </c>
      <c r="O150" s="68">
        <f t="shared" si="6"/>
        <v>0.018703703703703705</v>
      </c>
    </row>
    <row r="151" spans="1:15" s="17" customFormat="1" ht="11.25">
      <c r="A151" s="67">
        <v>145</v>
      </c>
      <c r="B151" s="46">
        <v>1</v>
      </c>
      <c r="C151" s="51" t="s">
        <v>169</v>
      </c>
      <c r="D151" s="46">
        <v>1968</v>
      </c>
      <c r="E151" s="46" t="s">
        <v>271</v>
      </c>
      <c r="F151" s="106" t="s">
        <v>209</v>
      </c>
      <c r="G151" s="101"/>
      <c r="H151" s="53">
        <v>0.018784722222222223</v>
      </c>
      <c r="I151" s="53"/>
      <c r="J151" s="53"/>
      <c r="K151" s="53"/>
      <c r="L151" s="53"/>
      <c r="M151" s="87"/>
      <c r="N151" s="95">
        <f t="shared" si="7"/>
        <v>0.018784722222222223</v>
      </c>
      <c r="O151" s="68">
        <f t="shared" si="6"/>
        <v>0.018784722222222223</v>
      </c>
    </row>
    <row r="152" spans="1:15" s="17" customFormat="1" ht="11.25">
      <c r="A152" s="67">
        <v>146</v>
      </c>
      <c r="B152" s="46">
        <v>1</v>
      </c>
      <c r="C152" s="51" t="s">
        <v>170</v>
      </c>
      <c r="D152" s="46"/>
      <c r="E152" s="46"/>
      <c r="F152" s="106" t="s">
        <v>104</v>
      </c>
      <c r="G152" s="101"/>
      <c r="H152" s="53">
        <v>0.01894675925925926</v>
      </c>
      <c r="I152" s="53"/>
      <c r="J152" s="53"/>
      <c r="K152" s="53"/>
      <c r="L152" s="53"/>
      <c r="M152" s="87"/>
      <c r="N152" s="95">
        <f t="shared" si="7"/>
        <v>0.01894675925925926</v>
      </c>
      <c r="O152" s="68">
        <f t="shared" si="6"/>
        <v>0.01894675925925926</v>
      </c>
    </row>
    <row r="153" spans="1:15" s="17" customFormat="1" ht="11.25">
      <c r="A153" s="67">
        <v>147</v>
      </c>
      <c r="B153" s="46">
        <v>1</v>
      </c>
      <c r="C153" s="51" t="s">
        <v>262</v>
      </c>
      <c r="D153" s="46">
        <v>1965</v>
      </c>
      <c r="E153" s="46" t="s">
        <v>271</v>
      </c>
      <c r="F153" s="106" t="s">
        <v>5</v>
      </c>
      <c r="G153" s="101"/>
      <c r="H153" s="53"/>
      <c r="I153" s="53"/>
      <c r="J153" s="53"/>
      <c r="K153" s="53">
        <v>0.01894675925925926</v>
      </c>
      <c r="L153" s="53"/>
      <c r="M153" s="87"/>
      <c r="N153" s="95">
        <f t="shared" si="7"/>
        <v>0.01894675925925926</v>
      </c>
      <c r="O153" s="68">
        <f t="shared" si="6"/>
        <v>0.01894675925925926</v>
      </c>
    </row>
    <row r="154" spans="1:15" s="17" customFormat="1" ht="11.25">
      <c r="A154" s="67">
        <v>148</v>
      </c>
      <c r="B154" s="46">
        <v>1</v>
      </c>
      <c r="C154" s="51" t="s">
        <v>171</v>
      </c>
      <c r="D154" s="46"/>
      <c r="E154" s="46"/>
      <c r="F154" s="106" t="s">
        <v>5</v>
      </c>
      <c r="G154" s="101"/>
      <c r="H154" s="53">
        <v>0.019016203703703705</v>
      </c>
      <c r="I154" s="53"/>
      <c r="J154" s="53"/>
      <c r="K154" s="53"/>
      <c r="L154" s="53"/>
      <c r="M154" s="87"/>
      <c r="N154" s="95">
        <f t="shared" si="7"/>
        <v>0.019016203703703705</v>
      </c>
      <c r="O154" s="68">
        <f t="shared" si="6"/>
        <v>0.019016203703703705</v>
      </c>
    </row>
    <row r="155" spans="1:15" s="17" customFormat="1" ht="11.25">
      <c r="A155" s="67">
        <v>149</v>
      </c>
      <c r="B155" s="46">
        <v>1</v>
      </c>
      <c r="C155" s="51" t="s">
        <v>254</v>
      </c>
      <c r="D155" s="46">
        <v>1953</v>
      </c>
      <c r="E155" s="46" t="s">
        <v>272</v>
      </c>
      <c r="F155" s="106" t="s">
        <v>5</v>
      </c>
      <c r="G155" s="101"/>
      <c r="H155" s="53"/>
      <c r="I155" s="53"/>
      <c r="J155" s="49">
        <v>0.019039351851851852</v>
      </c>
      <c r="K155" s="49"/>
      <c r="L155" s="49"/>
      <c r="M155" s="90"/>
      <c r="N155" s="95">
        <f t="shared" si="7"/>
        <v>0.019039351851851852</v>
      </c>
      <c r="O155" s="68">
        <f aca="true" t="shared" si="8" ref="O155:O194">N155/1</f>
        <v>0.019039351851851852</v>
      </c>
    </row>
    <row r="156" spans="1:15" s="17" customFormat="1" ht="13.5" customHeight="1">
      <c r="A156" s="67">
        <v>150</v>
      </c>
      <c r="B156" s="46">
        <v>1</v>
      </c>
      <c r="C156" s="51" t="s">
        <v>172</v>
      </c>
      <c r="D156" s="46"/>
      <c r="E156" s="46"/>
      <c r="F156" s="106" t="s">
        <v>227</v>
      </c>
      <c r="G156" s="101"/>
      <c r="H156" s="53">
        <v>0.01909722222222222</v>
      </c>
      <c r="I156" s="53"/>
      <c r="J156" s="53"/>
      <c r="K156" s="53"/>
      <c r="L156" s="53"/>
      <c r="M156" s="87"/>
      <c r="N156" s="95">
        <f t="shared" si="7"/>
        <v>0.01909722222222222</v>
      </c>
      <c r="O156" s="68">
        <f t="shared" si="8"/>
        <v>0.01909722222222222</v>
      </c>
    </row>
    <row r="157" spans="1:15" s="17" customFormat="1" ht="11.25">
      <c r="A157" s="67">
        <v>151</v>
      </c>
      <c r="B157" s="46">
        <v>1</v>
      </c>
      <c r="C157" s="51" t="s">
        <v>173</v>
      </c>
      <c r="D157" s="46"/>
      <c r="E157" s="46"/>
      <c r="F157" s="106" t="s">
        <v>5</v>
      </c>
      <c r="G157" s="101"/>
      <c r="H157" s="53">
        <v>0.019143518518518518</v>
      </c>
      <c r="I157" s="53"/>
      <c r="J157" s="53"/>
      <c r="K157" s="53"/>
      <c r="L157" s="53"/>
      <c r="M157" s="87"/>
      <c r="N157" s="95">
        <f t="shared" si="7"/>
        <v>0.019143518518518518</v>
      </c>
      <c r="O157" s="68">
        <f t="shared" si="8"/>
        <v>0.019143518518518518</v>
      </c>
    </row>
    <row r="158" spans="1:15" s="17" customFormat="1" ht="11.25">
      <c r="A158" s="67">
        <v>152</v>
      </c>
      <c r="B158" s="46">
        <v>1</v>
      </c>
      <c r="C158" s="51" t="s">
        <v>174</v>
      </c>
      <c r="D158" s="46"/>
      <c r="E158" s="46"/>
      <c r="F158" s="106" t="s">
        <v>5</v>
      </c>
      <c r="G158" s="101"/>
      <c r="H158" s="53">
        <v>0.01923611111111111</v>
      </c>
      <c r="I158" s="53"/>
      <c r="J158" s="53"/>
      <c r="K158" s="53"/>
      <c r="L158" s="53"/>
      <c r="M158" s="87"/>
      <c r="N158" s="95">
        <f t="shared" si="7"/>
        <v>0.01923611111111111</v>
      </c>
      <c r="O158" s="68">
        <f t="shared" si="8"/>
        <v>0.01923611111111111</v>
      </c>
    </row>
    <row r="159" spans="1:15" ht="11.25">
      <c r="A159" s="67">
        <v>153</v>
      </c>
      <c r="B159" s="46">
        <v>1</v>
      </c>
      <c r="C159" s="47" t="s">
        <v>64</v>
      </c>
      <c r="D159" s="45">
        <v>1976</v>
      </c>
      <c r="E159" s="45" t="s">
        <v>270</v>
      </c>
      <c r="F159" s="105" t="s">
        <v>65</v>
      </c>
      <c r="G159" s="101">
        <v>0.019305555555555555</v>
      </c>
      <c r="H159" s="48"/>
      <c r="I159" s="48"/>
      <c r="J159" s="48"/>
      <c r="K159" s="48"/>
      <c r="L159" s="48"/>
      <c r="M159" s="84"/>
      <c r="N159" s="95">
        <f t="shared" si="7"/>
        <v>0.019305555555555555</v>
      </c>
      <c r="O159" s="68">
        <f t="shared" si="8"/>
        <v>0.019305555555555555</v>
      </c>
    </row>
    <row r="160" spans="1:15" s="17" customFormat="1" ht="11.25">
      <c r="A160" s="67">
        <v>154</v>
      </c>
      <c r="B160" s="46">
        <v>1</v>
      </c>
      <c r="C160" s="51" t="s">
        <v>175</v>
      </c>
      <c r="D160" s="46"/>
      <c r="E160" s="46"/>
      <c r="F160" s="106" t="s">
        <v>105</v>
      </c>
      <c r="G160" s="101"/>
      <c r="H160" s="53">
        <v>0.019351851851851853</v>
      </c>
      <c r="I160" s="53"/>
      <c r="J160" s="53"/>
      <c r="K160" s="53"/>
      <c r="L160" s="53"/>
      <c r="M160" s="87"/>
      <c r="N160" s="95">
        <f t="shared" si="7"/>
        <v>0.019351851851851853</v>
      </c>
      <c r="O160" s="68">
        <f t="shared" si="8"/>
        <v>0.019351851851851853</v>
      </c>
    </row>
    <row r="161" spans="1:15" s="17" customFormat="1" ht="11.25">
      <c r="A161" s="67">
        <v>155</v>
      </c>
      <c r="B161" s="46">
        <v>1</v>
      </c>
      <c r="C161" s="51" t="s">
        <v>176</v>
      </c>
      <c r="D161" s="46"/>
      <c r="E161" s="46"/>
      <c r="F161" s="106" t="s">
        <v>105</v>
      </c>
      <c r="G161" s="101"/>
      <c r="H161" s="53">
        <v>0.019467592592592595</v>
      </c>
      <c r="I161" s="53"/>
      <c r="J161" s="53"/>
      <c r="K161" s="53"/>
      <c r="L161" s="53"/>
      <c r="M161" s="87"/>
      <c r="N161" s="95">
        <f t="shared" si="7"/>
        <v>0.019467592592592595</v>
      </c>
      <c r="O161" s="68">
        <f t="shared" si="8"/>
        <v>0.019467592592592595</v>
      </c>
    </row>
    <row r="162" spans="1:15" s="17" customFormat="1" ht="12.75" customHeight="1">
      <c r="A162" s="67">
        <v>156</v>
      </c>
      <c r="B162" s="46">
        <v>1</v>
      </c>
      <c r="C162" s="51" t="s">
        <v>177</v>
      </c>
      <c r="D162" s="46"/>
      <c r="E162" s="46"/>
      <c r="F162" s="106" t="s">
        <v>227</v>
      </c>
      <c r="G162" s="101"/>
      <c r="H162" s="53">
        <v>0.01958333333333333</v>
      </c>
      <c r="I162" s="53"/>
      <c r="J162" s="53"/>
      <c r="K162" s="53"/>
      <c r="L162" s="53"/>
      <c r="M162" s="87"/>
      <c r="N162" s="95">
        <f t="shared" si="7"/>
        <v>0.01958333333333333</v>
      </c>
      <c r="O162" s="68">
        <f t="shared" si="8"/>
        <v>0.01958333333333333</v>
      </c>
    </row>
    <row r="163" spans="1:15" s="17" customFormat="1" ht="11.25">
      <c r="A163" s="67">
        <v>157</v>
      </c>
      <c r="B163" s="46">
        <v>1</v>
      </c>
      <c r="C163" s="51" t="s">
        <v>178</v>
      </c>
      <c r="D163" s="46"/>
      <c r="E163" s="46"/>
      <c r="F163" s="106" t="s">
        <v>224</v>
      </c>
      <c r="G163" s="101"/>
      <c r="H163" s="53">
        <v>0.019618055555555555</v>
      </c>
      <c r="I163" s="53"/>
      <c r="J163" s="53"/>
      <c r="K163" s="53"/>
      <c r="L163" s="53"/>
      <c r="M163" s="87"/>
      <c r="N163" s="95">
        <f t="shared" si="7"/>
        <v>0.019618055555555555</v>
      </c>
      <c r="O163" s="68">
        <f t="shared" si="8"/>
        <v>0.019618055555555555</v>
      </c>
    </row>
    <row r="164" spans="1:15" s="17" customFormat="1" ht="11.25">
      <c r="A164" s="67">
        <v>158</v>
      </c>
      <c r="B164" s="46">
        <v>1</v>
      </c>
      <c r="C164" s="51" t="s">
        <v>179</v>
      </c>
      <c r="D164" s="46"/>
      <c r="E164" s="46"/>
      <c r="F164" s="106" t="s">
        <v>206</v>
      </c>
      <c r="G164" s="101"/>
      <c r="H164" s="53">
        <v>0.019699074074074074</v>
      </c>
      <c r="I164" s="53"/>
      <c r="J164" s="53"/>
      <c r="K164" s="53"/>
      <c r="L164" s="53"/>
      <c r="M164" s="87"/>
      <c r="N164" s="95">
        <f t="shared" si="7"/>
        <v>0.019699074074074074</v>
      </c>
      <c r="O164" s="68">
        <f t="shared" si="8"/>
        <v>0.019699074074074074</v>
      </c>
    </row>
    <row r="165" spans="1:15" s="17" customFormat="1" ht="11.25">
      <c r="A165" s="67">
        <v>159</v>
      </c>
      <c r="B165" s="46">
        <v>1</v>
      </c>
      <c r="C165" s="51" t="s">
        <v>180</v>
      </c>
      <c r="D165" s="46"/>
      <c r="E165" s="46"/>
      <c r="F165" s="106" t="s">
        <v>208</v>
      </c>
      <c r="G165" s="101"/>
      <c r="H165" s="53">
        <v>0.01972222222222222</v>
      </c>
      <c r="I165" s="53"/>
      <c r="J165" s="53"/>
      <c r="K165" s="53"/>
      <c r="L165" s="53"/>
      <c r="M165" s="87"/>
      <c r="N165" s="95">
        <f t="shared" si="7"/>
        <v>0.01972222222222222</v>
      </c>
      <c r="O165" s="68">
        <f t="shared" si="8"/>
        <v>0.01972222222222222</v>
      </c>
    </row>
    <row r="166" spans="1:15" s="17" customFormat="1" ht="11.25">
      <c r="A166" s="67">
        <v>160</v>
      </c>
      <c r="B166" s="46">
        <v>1</v>
      </c>
      <c r="C166" s="36" t="s">
        <v>308</v>
      </c>
      <c r="D166" s="44">
        <v>1964</v>
      </c>
      <c r="E166" s="46" t="s">
        <v>271</v>
      </c>
      <c r="F166" s="36" t="s">
        <v>104</v>
      </c>
      <c r="G166" s="101"/>
      <c r="H166" s="53"/>
      <c r="I166" s="53"/>
      <c r="J166" s="53"/>
      <c r="K166" s="53"/>
      <c r="L166" s="53"/>
      <c r="M166" s="87">
        <v>0.01986111111111111</v>
      </c>
      <c r="N166" s="95">
        <f t="shared" si="7"/>
        <v>0.01986111111111111</v>
      </c>
      <c r="O166" s="68">
        <f t="shared" si="8"/>
        <v>0.01986111111111111</v>
      </c>
    </row>
    <row r="167" spans="1:15" s="17" customFormat="1" ht="11.25">
      <c r="A167" s="67">
        <v>161</v>
      </c>
      <c r="B167" s="46">
        <v>1</v>
      </c>
      <c r="C167" s="51" t="s">
        <v>181</v>
      </c>
      <c r="D167" s="46"/>
      <c r="E167" s="46"/>
      <c r="F167" s="105" t="s">
        <v>5</v>
      </c>
      <c r="G167" s="101"/>
      <c r="H167" s="53">
        <v>0.019872685185185184</v>
      </c>
      <c r="I167" s="53"/>
      <c r="J167" s="53"/>
      <c r="K167" s="53"/>
      <c r="L167" s="53"/>
      <c r="M167" s="87"/>
      <c r="N167" s="95">
        <f t="shared" si="7"/>
        <v>0.019872685185185184</v>
      </c>
      <c r="O167" s="68">
        <f t="shared" si="8"/>
        <v>0.019872685185185184</v>
      </c>
    </row>
    <row r="168" spans="1:15" s="17" customFormat="1" ht="11.25">
      <c r="A168" s="67">
        <v>162</v>
      </c>
      <c r="B168" s="46">
        <v>1</v>
      </c>
      <c r="C168" s="36" t="s">
        <v>309</v>
      </c>
      <c r="D168" s="44">
        <v>1974</v>
      </c>
      <c r="E168" s="45" t="s">
        <v>270</v>
      </c>
      <c r="F168" s="36" t="s">
        <v>5</v>
      </c>
      <c r="G168" s="101"/>
      <c r="H168" s="53"/>
      <c r="I168" s="53"/>
      <c r="J168" s="53"/>
      <c r="K168" s="53"/>
      <c r="L168" s="53"/>
      <c r="M168" s="87">
        <v>0.02005787037037037</v>
      </c>
      <c r="N168" s="95">
        <f t="shared" si="7"/>
        <v>0.02005787037037037</v>
      </c>
      <c r="O168" s="68">
        <f t="shared" si="8"/>
        <v>0.02005787037037037</v>
      </c>
    </row>
    <row r="169" spans="1:15" ht="11.25">
      <c r="A169" s="67">
        <v>163</v>
      </c>
      <c r="B169" s="46">
        <v>1</v>
      </c>
      <c r="C169" s="40" t="s">
        <v>20</v>
      </c>
      <c r="D169" s="45">
        <v>1977</v>
      </c>
      <c r="E169" s="45" t="s">
        <v>270</v>
      </c>
      <c r="F169" s="105" t="s">
        <v>5</v>
      </c>
      <c r="G169" s="101">
        <v>0.02056712962962963</v>
      </c>
      <c r="H169" s="48"/>
      <c r="I169" s="48"/>
      <c r="J169" s="48"/>
      <c r="K169" s="48"/>
      <c r="L169" s="48"/>
      <c r="M169" s="84"/>
      <c r="N169" s="95">
        <f t="shared" si="7"/>
        <v>0.02056712962962963</v>
      </c>
      <c r="O169" s="68">
        <f t="shared" si="8"/>
        <v>0.02056712962962963</v>
      </c>
    </row>
    <row r="170" spans="1:15" s="17" customFormat="1" ht="11.25">
      <c r="A170" s="67">
        <v>164</v>
      </c>
      <c r="B170" s="46">
        <v>1</v>
      </c>
      <c r="C170" s="51" t="s">
        <v>183</v>
      </c>
      <c r="D170" s="46"/>
      <c r="E170" s="46"/>
      <c r="F170" s="106" t="s">
        <v>207</v>
      </c>
      <c r="G170" s="101"/>
      <c r="H170" s="53">
        <v>0.020636574074074075</v>
      </c>
      <c r="I170" s="53"/>
      <c r="J170" s="53"/>
      <c r="K170" s="53"/>
      <c r="L170" s="53"/>
      <c r="M170" s="87"/>
      <c r="N170" s="95">
        <f t="shared" si="7"/>
        <v>0.020636574074074075</v>
      </c>
      <c r="O170" s="68">
        <f t="shared" si="8"/>
        <v>0.020636574074074075</v>
      </c>
    </row>
    <row r="171" spans="1:15" s="17" customFormat="1" ht="11.25">
      <c r="A171" s="67">
        <v>165</v>
      </c>
      <c r="B171" s="46">
        <v>1</v>
      </c>
      <c r="C171" s="51" t="s">
        <v>186</v>
      </c>
      <c r="D171" s="46"/>
      <c r="E171" s="46"/>
      <c r="F171" s="106" t="s">
        <v>205</v>
      </c>
      <c r="G171" s="101"/>
      <c r="H171" s="53">
        <v>0.0215625</v>
      </c>
      <c r="I171" s="53"/>
      <c r="J171" s="53"/>
      <c r="K171" s="53"/>
      <c r="L171" s="53"/>
      <c r="M171" s="87"/>
      <c r="N171" s="95">
        <f t="shared" si="7"/>
        <v>0.0215625</v>
      </c>
      <c r="O171" s="68">
        <f t="shared" si="8"/>
        <v>0.0215625</v>
      </c>
    </row>
    <row r="172" spans="1:15" s="17" customFormat="1" ht="11.25">
      <c r="A172" s="67">
        <v>166</v>
      </c>
      <c r="B172" s="46">
        <v>1</v>
      </c>
      <c r="C172" s="51" t="s">
        <v>187</v>
      </c>
      <c r="D172" s="46"/>
      <c r="E172" s="46"/>
      <c r="F172" s="106" t="s">
        <v>206</v>
      </c>
      <c r="G172" s="101"/>
      <c r="H172" s="53">
        <v>0.021574074074074075</v>
      </c>
      <c r="I172" s="53"/>
      <c r="J172" s="53"/>
      <c r="K172" s="53"/>
      <c r="L172" s="53"/>
      <c r="M172" s="87"/>
      <c r="N172" s="95">
        <f t="shared" si="7"/>
        <v>0.021574074074074075</v>
      </c>
      <c r="O172" s="68">
        <f t="shared" si="8"/>
        <v>0.021574074074074075</v>
      </c>
    </row>
    <row r="173" spans="1:15" s="17" customFormat="1" ht="11.25">
      <c r="A173" s="67">
        <v>167</v>
      </c>
      <c r="B173" s="46">
        <v>1</v>
      </c>
      <c r="C173" s="51" t="s">
        <v>188</v>
      </c>
      <c r="D173" s="46"/>
      <c r="E173" s="46"/>
      <c r="F173" s="106" t="s">
        <v>107</v>
      </c>
      <c r="G173" s="101"/>
      <c r="H173" s="53">
        <v>0.021585648148148145</v>
      </c>
      <c r="I173" s="53"/>
      <c r="J173" s="53"/>
      <c r="K173" s="53"/>
      <c r="L173" s="53"/>
      <c r="M173" s="87"/>
      <c r="N173" s="95">
        <f t="shared" si="7"/>
        <v>0.021585648148148145</v>
      </c>
      <c r="O173" s="68">
        <f t="shared" si="8"/>
        <v>0.021585648148148145</v>
      </c>
    </row>
    <row r="174" spans="1:15" s="17" customFormat="1" ht="11.25">
      <c r="A174" s="67">
        <v>168</v>
      </c>
      <c r="B174" s="46">
        <v>1</v>
      </c>
      <c r="C174" s="51" t="s">
        <v>189</v>
      </c>
      <c r="D174" s="46"/>
      <c r="E174" s="46"/>
      <c r="F174" s="106" t="s">
        <v>5</v>
      </c>
      <c r="G174" s="101"/>
      <c r="H174" s="53">
        <v>0.021597222222222223</v>
      </c>
      <c r="I174" s="53"/>
      <c r="J174" s="53"/>
      <c r="K174" s="53"/>
      <c r="L174" s="53"/>
      <c r="M174" s="87"/>
      <c r="N174" s="95">
        <f t="shared" si="7"/>
        <v>0.021597222222222223</v>
      </c>
      <c r="O174" s="68">
        <f t="shared" si="8"/>
        <v>0.021597222222222223</v>
      </c>
    </row>
    <row r="175" spans="1:15" s="17" customFormat="1" ht="11.25">
      <c r="A175" s="67">
        <v>169</v>
      </c>
      <c r="B175" s="46">
        <v>1</v>
      </c>
      <c r="C175" s="51" t="s">
        <v>190</v>
      </c>
      <c r="D175" s="46"/>
      <c r="E175" s="46"/>
      <c r="F175" s="106" t="s">
        <v>104</v>
      </c>
      <c r="G175" s="101"/>
      <c r="H175" s="53">
        <v>0.021608796296296296</v>
      </c>
      <c r="I175" s="53"/>
      <c r="J175" s="53"/>
      <c r="K175" s="53"/>
      <c r="L175" s="53"/>
      <c r="M175" s="87"/>
      <c r="N175" s="95">
        <f t="shared" si="7"/>
        <v>0.021608796296296296</v>
      </c>
      <c r="O175" s="68">
        <f t="shared" si="8"/>
        <v>0.021608796296296296</v>
      </c>
    </row>
    <row r="176" spans="1:15" s="17" customFormat="1" ht="11.25">
      <c r="A176" s="67">
        <v>170</v>
      </c>
      <c r="B176" s="46">
        <v>1</v>
      </c>
      <c r="C176" s="36" t="s">
        <v>310</v>
      </c>
      <c r="D176" s="44">
        <v>1964</v>
      </c>
      <c r="E176" s="46" t="s">
        <v>271</v>
      </c>
      <c r="F176" s="36" t="s">
        <v>104</v>
      </c>
      <c r="G176" s="101"/>
      <c r="H176" s="53"/>
      <c r="I176" s="53"/>
      <c r="J176" s="53"/>
      <c r="K176" s="53"/>
      <c r="L176" s="53"/>
      <c r="M176" s="87">
        <v>0.02228009259259259</v>
      </c>
      <c r="N176" s="95">
        <f t="shared" si="7"/>
        <v>0.02228009259259259</v>
      </c>
      <c r="O176" s="68">
        <f t="shared" si="8"/>
        <v>0.02228009259259259</v>
      </c>
    </row>
    <row r="177" spans="1:15" ht="11.25">
      <c r="A177" s="67">
        <v>171</v>
      </c>
      <c r="B177" s="46">
        <v>1</v>
      </c>
      <c r="C177" s="47" t="s">
        <v>60</v>
      </c>
      <c r="D177" s="45">
        <v>1979</v>
      </c>
      <c r="E177" s="45" t="s">
        <v>270</v>
      </c>
      <c r="F177" s="105" t="s">
        <v>24</v>
      </c>
      <c r="G177" s="101">
        <v>0.022581018518518518</v>
      </c>
      <c r="H177" s="48"/>
      <c r="I177" s="48"/>
      <c r="J177" s="48"/>
      <c r="K177" s="48"/>
      <c r="L177" s="48"/>
      <c r="M177" s="84"/>
      <c r="N177" s="95">
        <f t="shared" si="7"/>
        <v>0.022581018518518518</v>
      </c>
      <c r="O177" s="68">
        <f t="shared" si="8"/>
        <v>0.022581018518518518</v>
      </c>
    </row>
    <row r="178" spans="1:15" s="17" customFormat="1" ht="11.25">
      <c r="A178" s="67">
        <v>172</v>
      </c>
      <c r="B178" s="46">
        <v>1</v>
      </c>
      <c r="C178" s="51" t="s">
        <v>191</v>
      </c>
      <c r="D178" s="46"/>
      <c r="E178" s="46"/>
      <c r="F178" s="106" t="s">
        <v>5</v>
      </c>
      <c r="G178" s="101"/>
      <c r="H178" s="53">
        <v>0.022673611111111113</v>
      </c>
      <c r="I178" s="53"/>
      <c r="J178" s="53"/>
      <c r="K178" s="53"/>
      <c r="L178" s="53"/>
      <c r="M178" s="87"/>
      <c r="N178" s="95">
        <f t="shared" si="7"/>
        <v>0.022673611111111113</v>
      </c>
      <c r="O178" s="68">
        <f t="shared" si="8"/>
        <v>0.022673611111111113</v>
      </c>
    </row>
    <row r="179" spans="1:15" ht="11.25">
      <c r="A179" s="67">
        <v>173</v>
      </c>
      <c r="B179" s="46">
        <v>1</v>
      </c>
      <c r="C179" s="47" t="s">
        <v>66</v>
      </c>
      <c r="D179" s="45">
        <v>1977</v>
      </c>
      <c r="E179" s="45" t="s">
        <v>270</v>
      </c>
      <c r="F179" s="105" t="s">
        <v>67</v>
      </c>
      <c r="G179" s="101">
        <v>0.022962962962962966</v>
      </c>
      <c r="H179" s="48"/>
      <c r="I179" s="48"/>
      <c r="J179" s="48"/>
      <c r="K179" s="48"/>
      <c r="L179" s="48"/>
      <c r="M179" s="84"/>
      <c r="N179" s="95">
        <f t="shared" si="7"/>
        <v>0.022962962962962966</v>
      </c>
      <c r="O179" s="68">
        <f t="shared" si="8"/>
        <v>0.022962962962962966</v>
      </c>
    </row>
    <row r="180" spans="1:15" s="17" customFormat="1" ht="11.25">
      <c r="A180" s="67">
        <v>174</v>
      </c>
      <c r="B180" s="46">
        <v>1</v>
      </c>
      <c r="C180" s="51" t="s">
        <v>192</v>
      </c>
      <c r="D180" s="46"/>
      <c r="E180" s="46"/>
      <c r="F180" s="106" t="s">
        <v>5</v>
      </c>
      <c r="G180" s="101"/>
      <c r="H180" s="53">
        <v>0.02342592592592593</v>
      </c>
      <c r="I180" s="53"/>
      <c r="J180" s="53"/>
      <c r="K180" s="53"/>
      <c r="L180" s="53"/>
      <c r="M180" s="87"/>
      <c r="N180" s="95">
        <f t="shared" si="7"/>
        <v>0.02342592592592593</v>
      </c>
      <c r="O180" s="68">
        <f t="shared" si="8"/>
        <v>0.02342592592592593</v>
      </c>
    </row>
    <row r="181" spans="1:15" s="17" customFormat="1" ht="11.25">
      <c r="A181" s="67">
        <v>175</v>
      </c>
      <c r="B181" s="46">
        <v>1</v>
      </c>
      <c r="C181" s="51" t="s">
        <v>256</v>
      </c>
      <c r="D181" s="46">
        <v>1937</v>
      </c>
      <c r="E181" s="46" t="s">
        <v>275</v>
      </c>
      <c r="F181" s="106" t="s">
        <v>257</v>
      </c>
      <c r="G181" s="101"/>
      <c r="H181" s="53"/>
      <c r="I181" s="53"/>
      <c r="J181" s="49">
        <v>0.02344907407407407</v>
      </c>
      <c r="K181" s="49"/>
      <c r="L181" s="49"/>
      <c r="M181" s="90"/>
      <c r="N181" s="95">
        <f t="shared" si="7"/>
        <v>0.02344907407407407</v>
      </c>
      <c r="O181" s="68">
        <f t="shared" si="8"/>
        <v>0.02344907407407407</v>
      </c>
    </row>
    <row r="182" spans="1:15" s="17" customFormat="1" ht="11.25">
      <c r="A182" s="67">
        <v>176</v>
      </c>
      <c r="B182" s="46">
        <v>1</v>
      </c>
      <c r="C182" s="51" t="s">
        <v>193</v>
      </c>
      <c r="D182" s="46"/>
      <c r="E182" s="46"/>
      <c r="F182" s="106" t="s">
        <v>5</v>
      </c>
      <c r="G182" s="101"/>
      <c r="H182" s="53">
        <v>0.023530092592592592</v>
      </c>
      <c r="I182" s="53"/>
      <c r="J182" s="53"/>
      <c r="K182" s="53"/>
      <c r="L182" s="53"/>
      <c r="M182" s="87"/>
      <c r="N182" s="95">
        <f t="shared" si="7"/>
        <v>0.023530092592592592</v>
      </c>
      <c r="O182" s="68">
        <f t="shared" si="8"/>
        <v>0.023530092592592592</v>
      </c>
    </row>
    <row r="183" spans="1:15" s="17" customFormat="1" ht="11.25">
      <c r="A183" s="67">
        <v>177</v>
      </c>
      <c r="B183" s="46">
        <v>1</v>
      </c>
      <c r="C183" s="51" t="s">
        <v>194</v>
      </c>
      <c r="D183" s="46"/>
      <c r="E183" s="46"/>
      <c r="F183" s="106" t="s">
        <v>5</v>
      </c>
      <c r="G183" s="101"/>
      <c r="H183" s="53">
        <v>0.02369212962962963</v>
      </c>
      <c r="I183" s="53"/>
      <c r="J183" s="53"/>
      <c r="K183" s="53"/>
      <c r="L183" s="53"/>
      <c r="M183" s="87"/>
      <c r="N183" s="95">
        <f t="shared" si="7"/>
        <v>0.02369212962962963</v>
      </c>
      <c r="O183" s="68">
        <f t="shared" si="8"/>
        <v>0.02369212962962963</v>
      </c>
    </row>
    <row r="184" spans="1:15" s="17" customFormat="1" ht="11.25">
      <c r="A184" s="67">
        <v>178</v>
      </c>
      <c r="B184" s="46">
        <v>1</v>
      </c>
      <c r="C184" s="36" t="s">
        <v>311</v>
      </c>
      <c r="D184" s="44">
        <v>1994</v>
      </c>
      <c r="E184" s="46" t="s">
        <v>269</v>
      </c>
      <c r="F184" s="36" t="s">
        <v>312</v>
      </c>
      <c r="G184" s="101"/>
      <c r="H184" s="53"/>
      <c r="I184" s="53"/>
      <c r="J184" s="53"/>
      <c r="K184" s="53"/>
      <c r="L184" s="53"/>
      <c r="M184" s="87">
        <v>0.024050925925925924</v>
      </c>
      <c r="N184" s="95">
        <f t="shared" si="7"/>
        <v>0.024050925925925924</v>
      </c>
      <c r="O184" s="68">
        <f t="shared" si="8"/>
        <v>0.024050925925925924</v>
      </c>
    </row>
    <row r="185" spans="1:15" s="17" customFormat="1" ht="11.25">
      <c r="A185" s="67">
        <v>179</v>
      </c>
      <c r="B185" s="46">
        <v>1</v>
      </c>
      <c r="C185" s="51" t="s">
        <v>195</v>
      </c>
      <c r="D185" s="46"/>
      <c r="E185" s="46"/>
      <c r="F185" s="106" t="s">
        <v>206</v>
      </c>
      <c r="G185" s="101"/>
      <c r="H185" s="53">
        <v>0.024224537037037034</v>
      </c>
      <c r="I185" s="53"/>
      <c r="J185" s="53"/>
      <c r="K185" s="53"/>
      <c r="L185" s="53"/>
      <c r="M185" s="87"/>
      <c r="N185" s="95">
        <f t="shared" si="7"/>
        <v>0.024224537037037034</v>
      </c>
      <c r="O185" s="68">
        <f t="shared" si="8"/>
        <v>0.024224537037037034</v>
      </c>
    </row>
    <row r="186" spans="1:15" s="17" customFormat="1" ht="11.25">
      <c r="A186" s="67">
        <v>180</v>
      </c>
      <c r="B186" s="46">
        <v>1</v>
      </c>
      <c r="C186" s="51" t="s">
        <v>196</v>
      </c>
      <c r="D186" s="46"/>
      <c r="E186" s="46"/>
      <c r="F186" s="106" t="s">
        <v>5</v>
      </c>
      <c r="G186" s="101"/>
      <c r="H186" s="53">
        <v>0.02459490740740741</v>
      </c>
      <c r="I186" s="53"/>
      <c r="J186" s="53"/>
      <c r="K186" s="53"/>
      <c r="L186" s="53"/>
      <c r="M186" s="87"/>
      <c r="N186" s="95">
        <f t="shared" si="7"/>
        <v>0.02459490740740741</v>
      </c>
      <c r="O186" s="68">
        <f t="shared" si="8"/>
        <v>0.02459490740740741</v>
      </c>
    </row>
    <row r="187" spans="1:15" s="17" customFormat="1" ht="11.25">
      <c r="A187" s="67">
        <v>181</v>
      </c>
      <c r="B187" s="46">
        <v>1</v>
      </c>
      <c r="C187" s="54" t="s">
        <v>245</v>
      </c>
      <c r="D187" s="46"/>
      <c r="E187" s="46"/>
      <c r="F187" s="106" t="s">
        <v>104</v>
      </c>
      <c r="G187" s="101"/>
      <c r="H187" s="53"/>
      <c r="I187" s="53">
        <v>0.02480324074074074</v>
      </c>
      <c r="J187" s="53"/>
      <c r="K187" s="53"/>
      <c r="L187" s="53"/>
      <c r="M187" s="87"/>
      <c r="N187" s="95">
        <f t="shared" si="7"/>
        <v>0.02480324074074074</v>
      </c>
      <c r="O187" s="68">
        <f t="shared" si="8"/>
        <v>0.02480324074074074</v>
      </c>
    </row>
    <row r="188" spans="1:15" s="17" customFormat="1" ht="11.25">
      <c r="A188" s="67">
        <v>182</v>
      </c>
      <c r="B188" s="46">
        <v>1</v>
      </c>
      <c r="C188" s="51" t="s">
        <v>197</v>
      </c>
      <c r="D188" s="46"/>
      <c r="E188" s="46"/>
      <c r="F188" s="106" t="s">
        <v>5</v>
      </c>
      <c r="G188" s="101"/>
      <c r="H188" s="53">
        <v>0.02488425925925926</v>
      </c>
      <c r="I188" s="53"/>
      <c r="J188" s="53"/>
      <c r="K188" s="53"/>
      <c r="L188" s="53"/>
      <c r="M188" s="87"/>
      <c r="N188" s="95">
        <f t="shared" si="7"/>
        <v>0.02488425925925926</v>
      </c>
      <c r="O188" s="68">
        <f t="shared" si="8"/>
        <v>0.02488425925925926</v>
      </c>
    </row>
    <row r="189" spans="1:15" s="17" customFormat="1" ht="11.25">
      <c r="A189" s="67">
        <v>183</v>
      </c>
      <c r="B189" s="46">
        <v>1</v>
      </c>
      <c r="C189" s="51" t="s">
        <v>198</v>
      </c>
      <c r="D189" s="46">
        <v>1931</v>
      </c>
      <c r="E189" s="46" t="s">
        <v>275</v>
      </c>
      <c r="F189" s="106" t="s">
        <v>205</v>
      </c>
      <c r="G189" s="101"/>
      <c r="H189" s="53">
        <v>0.02512731481481481</v>
      </c>
      <c r="I189" s="53"/>
      <c r="J189" s="53"/>
      <c r="K189" s="53"/>
      <c r="L189" s="53"/>
      <c r="M189" s="87"/>
      <c r="N189" s="95">
        <f t="shared" si="7"/>
        <v>0.02512731481481481</v>
      </c>
      <c r="O189" s="68">
        <f t="shared" si="8"/>
        <v>0.02512731481481481</v>
      </c>
    </row>
    <row r="190" spans="1:15" s="17" customFormat="1" ht="11.25">
      <c r="A190" s="67">
        <v>184</v>
      </c>
      <c r="B190" s="46">
        <v>1</v>
      </c>
      <c r="C190" s="51" t="s">
        <v>199</v>
      </c>
      <c r="D190" s="46"/>
      <c r="E190" s="46"/>
      <c r="F190" s="106" t="s">
        <v>5</v>
      </c>
      <c r="G190" s="101"/>
      <c r="H190" s="53">
        <v>0.026736111111111113</v>
      </c>
      <c r="I190" s="53"/>
      <c r="J190" s="53"/>
      <c r="K190" s="53"/>
      <c r="L190" s="53"/>
      <c r="M190" s="87"/>
      <c r="N190" s="95">
        <f t="shared" si="7"/>
        <v>0.026736111111111113</v>
      </c>
      <c r="O190" s="68">
        <f t="shared" si="8"/>
        <v>0.026736111111111113</v>
      </c>
    </row>
    <row r="191" spans="1:15" s="17" customFormat="1" ht="11.25">
      <c r="A191" s="67">
        <v>185</v>
      </c>
      <c r="B191" s="46">
        <v>1</v>
      </c>
      <c r="C191" s="51" t="s">
        <v>200</v>
      </c>
      <c r="D191" s="46"/>
      <c r="E191" s="46"/>
      <c r="F191" s="106" t="s">
        <v>5</v>
      </c>
      <c r="G191" s="101"/>
      <c r="H191" s="53">
        <v>0.03131944444444445</v>
      </c>
      <c r="I191" s="53"/>
      <c r="J191" s="53"/>
      <c r="K191" s="53"/>
      <c r="L191" s="53"/>
      <c r="M191" s="87"/>
      <c r="N191" s="95">
        <f t="shared" si="7"/>
        <v>0.03131944444444445</v>
      </c>
      <c r="O191" s="68">
        <f t="shared" si="8"/>
        <v>0.03131944444444445</v>
      </c>
    </row>
    <row r="192" spans="1:15" s="17" customFormat="1" ht="11.25">
      <c r="A192" s="67">
        <v>186</v>
      </c>
      <c r="B192" s="46">
        <v>1</v>
      </c>
      <c r="C192" s="51" t="s">
        <v>201</v>
      </c>
      <c r="D192" s="46"/>
      <c r="E192" s="46"/>
      <c r="F192" s="106" t="s">
        <v>5</v>
      </c>
      <c r="G192" s="101"/>
      <c r="H192" s="53">
        <v>0.03200231481481482</v>
      </c>
      <c r="I192" s="53"/>
      <c r="J192" s="53"/>
      <c r="K192" s="53"/>
      <c r="L192" s="53"/>
      <c r="M192" s="87"/>
      <c r="N192" s="95">
        <f t="shared" si="7"/>
        <v>0.03200231481481482</v>
      </c>
      <c r="O192" s="68">
        <f t="shared" si="8"/>
        <v>0.03200231481481482</v>
      </c>
    </row>
    <row r="193" spans="1:15" s="17" customFormat="1" ht="11.25">
      <c r="A193" s="67">
        <v>187</v>
      </c>
      <c r="B193" s="46">
        <v>1</v>
      </c>
      <c r="C193" s="51" t="s">
        <v>202</v>
      </c>
      <c r="D193" s="46"/>
      <c r="E193" s="46"/>
      <c r="F193" s="106" t="s">
        <v>5</v>
      </c>
      <c r="G193" s="101"/>
      <c r="H193" s="53">
        <v>0.032511574074074075</v>
      </c>
      <c r="I193" s="53"/>
      <c r="J193" s="53"/>
      <c r="K193" s="53"/>
      <c r="L193" s="53"/>
      <c r="M193" s="87"/>
      <c r="N193" s="95">
        <f t="shared" si="7"/>
        <v>0.032511574074074075</v>
      </c>
      <c r="O193" s="68">
        <f t="shared" si="8"/>
        <v>0.032511574074074075</v>
      </c>
    </row>
    <row r="194" spans="1:15" ht="11.25">
      <c r="A194" s="67">
        <v>188</v>
      </c>
      <c r="B194" s="46">
        <v>1</v>
      </c>
      <c r="C194" s="47" t="s">
        <v>63</v>
      </c>
      <c r="D194" s="45">
        <v>1971</v>
      </c>
      <c r="E194" s="45" t="s">
        <v>270</v>
      </c>
      <c r="F194" s="106" t="s">
        <v>5</v>
      </c>
      <c r="G194" s="101">
        <v>0.03755787037037037</v>
      </c>
      <c r="H194" s="48"/>
      <c r="I194" s="48"/>
      <c r="J194" s="48"/>
      <c r="K194" s="48"/>
      <c r="L194" s="48"/>
      <c r="M194" s="84"/>
      <c r="N194" s="95">
        <f t="shared" si="7"/>
        <v>0.03755787037037037</v>
      </c>
      <c r="O194" s="68">
        <f t="shared" si="8"/>
        <v>0.03755787037037037</v>
      </c>
    </row>
    <row r="195" spans="1:15" s="17" customFormat="1" ht="11.25">
      <c r="A195" s="67">
        <v>189</v>
      </c>
      <c r="B195" s="46">
        <v>1</v>
      </c>
      <c r="C195" s="51" t="s">
        <v>203</v>
      </c>
      <c r="D195" s="46"/>
      <c r="E195" s="46"/>
      <c r="F195" s="106" t="s">
        <v>5</v>
      </c>
      <c r="G195" s="101"/>
      <c r="H195" s="58" t="s">
        <v>222</v>
      </c>
      <c r="I195" s="58"/>
      <c r="J195" s="58"/>
      <c r="K195" s="58"/>
      <c r="L195" s="53"/>
      <c r="M195" s="87"/>
      <c r="N195" s="95" t="e">
        <f>G195+H195+I195+J195</f>
        <v>#VALUE!</v>
      </c>
      <c r="O195" s="68" t="e">
        <f>N195/1</f>
        <v>#VALUE!</v>
      </c>
    </row>
    <row r="196" spans="1:15" s="17" customFormat="1" ht="12" thickBot="1">
      <c r="A196" s="69">
        <v>190</v>
      </c>
      <c r="B196" s="72">
        <v>1</v>
      </c>
      <c r="C196" s="78" t="s">
        <v>204</v>
      </c>
      <c r="D196" s="72"/>
      <c r="E196" s="72"/>
      <c r="F196" s="116" t="s">
        <v>5</v>
      </c>
      <c r="G196" s="102"/>
      <c r="H196" s="117" t="s">
        <v>222</v>
      </c>
      <c r="I196" s="117"/>
      <c r="J196" s="117"/>
      <c r="K196" s="117"/>
      <c r="L196" s="79"/>
      <c r="M196" s="88"/>
      <c r="N196" s="96" t="e">
        <f>G196+H196+I196+J196</f>
        <v>#VALUE!</v>
      </c>
      <c r="O196" s="74" t="e">
        <f>N196/1</f>
        <v>#VALUE!</v>
      </c>
    </row>
    <row r="197" spans="7:15" ht="11.25">
      <c r="G197" s="26"/>
      <c r="H197" s="26"/>
      <c r="I197" s="26"/>
      <c r="J197" s="26"/>
      <c r="K197" s="26"/>
      <c r="L197" s="26"/>
      <c r="M197" s="26"/>
      <c r="N197" s="31"/>
      <c r="O197" s="41"/>
    </row>
    <row r="198" spans="7:15" ht="11.25">
      <c r="G198" s="26"/>
      <c r="H198" s="26"/>
      <c r="I198" s="26"/>
      <c r="J198" s="26"/>
      <c r="K198" s="26"/>
      <c r="L198" s="26"/>
      <c r="M198" s="26"/>
      <c r="N198" s="31"/>
      <c r="O198" s="41"/>
    </row>
    <row r="199" spans="2:15" ht="11.25">
      <c r="B199" s="15" t="s">
        <v>41</v>
      </c>
      <c r="F199" s="42"/>
      <c r="G199" s="26"/>
      <c r="H199" s="26"/>
      <c r="I199" s="26"/>
      <c r="J199" s="26"/>
      <c r="K199" s="26"/>
      <c r="L199" s="26"/>
      <c r="M199" s="26"/>
      <c r="N199" s="31"/>
      <c r="O199" s="41"/>
    </row>
    <row r="200" spans="2:15" ht="12" thickBot="1">
      <c r="B200" s="15"/>
      <c r="F200" s="42"/>
      <c r="G200" s="26"/>
      <c r="H200" s="26"/>
      <c r="I200" s="26"/>
      <c r="J200" s="26"/>
      <c r="K200" s="26"/>
      <c r="L200" s="26"/>
      <c r="M200" s="26"/>
      <c r="N200" s="31"/>
      <c r="O200" s="41"/>
    </row>
    <row r="201" spans="1:15" s="125" customFormat="1" ht="12" thickBot="1">
      <c r="A201" s="128" t="s">
        <v>1</v>
      </c>
      <c r="B201" s="129" t="s">
        <v>2</v>
      </c>
      <c r="C201" s="129" t="s">
        <v>294</v>
      </c>
      <c r="D201" s="129" t="s">
        <v>3</v>
      </c>
      <c r="E201" s="129"/>
      <c r="F201" s="132" t="s">
        <v>4</v>
      </c>
      <c r="G201" s="210" t="s">
        <v>71</v>
      </c>
      <c r="H201" s="130" t="s">
        <v>72</v>
      </c>
      <c r="I201" s="130" t="s">
        <v>229</v>
      </c>
      <c r="J201" s="130" t="s">
        <v>246</v>
      </c>
      <c r="K201" s="130" t="s">
        <v>258</v>
      </c>
      <c r="L201" s="130" t="s">
        <v>277</v>
      </c>
      <c r="M201" s="131" t="s">
        <v>295</v>
      </c>
      <c r="N201" s="128" t="s">
        <v>298</v>
      </c>
      <c r="O201" s="132" t="s">
        <v>221</v>
      </c>
    </row>
    <row r="202" spans="1:15" ht="11.25">
      <c r="A202" s="61">
        <v>1</v>
      </c>
      <c r="B202" s="62">
        <v>7</v>
      </c>
      <c r="C202" s="63" t="s">
        <v>70</v>
      </c>
      <c r="D202" s="62">
        <v>1973</v>
      </c>
      <c r="E202" s="62" t="s">
        <v>273</v>
      </c>
      <c r="F202" s="104" t="s">
        <v>5</v>
      </c>
      <c r="G202" s="99">
        <v>0.017222222222222222</v>
      </c>
      <c r="H202" s="118">
        <v>0.01667824074074074</v>
      </c>
      <c r="I202" s="118">
        <v>0.01673611111111111</v>
      </c>
      <c r="J202" s="118">
        <v>0.016458333333333332</v>
      </c>
      <c r="K202" s="118">
        <v>0.01699074074074074</v>
      </c>
      <c r="L202" s="64">
        <v>0.017152777777777777</v>
      </c>
      <c r="M202" s="120">
        <v>0.016516203703703703</v>
      </c>
      <c r="N202" s="94">
        <f>H202+I202+J202+K202+M202</f>
        <v>0.08337962962962962</v>
      </c>
      <c r="O202" s="66">
        <f>N202/5</f>
        <v>0.016675925925925924</v>
      </c>
    </row>
    <row r="203" spans="1:15" ht="11.25">
      <c r="A203" s="67">
        <v>2</v>
      </c>
      <c r="B203" s="45">
        <v>6</v>
      </c>
      <c r="C203" s="47" t="s">
        <v>56</v>
      </c>
      <c r="D203" s="45">
        <v>1990</v>
      </c>
      <c r="E203" s="45" t="s">
        <v>273</v>
      </c>
      <c r="F203" s="105" t="s">
        <v>5</v>
      </c>
      <c r="G203" s="100">
        <v>0.01719907407407407</v>
      </c>
      <c r="H203" s="50">
        <v>0.01625</v>
      </c>
      <c r="I203" s="50">
        <v>0.017453703703703704</v>
      </c>
      <c r="J203" s="50">
        <v>0.017407407407407406</v>
      </c>
      <c r="K203" s="48">
        <v>0.01778935185185185</v>
      </c>
      <c r="L203" s="48"/>
      <c r="M203" s="82">
        <v>0.017662037037037035</v>
      </c>
      <c r="N203" s="95">
        <f>G203+H203+I203+J203+M203</f>
        <v>0.08597222222222223</v>
      </c>
      <c r="O203" s="68">
        <f>N203/5</f>
        <v>0.017194444444444446</v>
      </c>
    </row>
    <row r="204" spans="1:15" ht="11.25">
      <c r="A204" s="67">
        <v>3</v>
      </c>
      <c r="B204" s="45">
        <v>6</v>
      </c>
      <c r="C204" s="47" t="s">
        <v>44</v>
      </c>
      <c r="D204" s="45">
        <v>1961</v>
      </c>
      <c r="E204" s="45" t="s">
        <v>274</v>
      </c>
      <c r="F204" s="105" t="s">
        <v>6</v>
      </c>
      <c r="G204" s="100">
        <v>0.01798611111111111</v>
      </c>
      <c r="H204" s="50">
        <v>0.018819444444444448</v>
      </c>
      <c r="I204" s="50">
        <v>0.01855324074074074</v>
      </c>
      <c r="J204" s="50">
        <v>0.01877314814814815</v>
      </c>
      <c r="K204" s="50">
        <v>0.019050925925925926</v>
      </c>
      <c r="L204" s="48"/>
      <c r="M204" s="84">
        <v>0.019085648148148147</v>
      </c>
      <c r="N204" s="95">
        <f>G204+H204+I204+J204+K204</f>
        <v>0.09318287037037037</v>
      </c>
      <c r="O204" s="68">
        <f>N204/5</f>
        <v>0.018636574074074076</v>
      </c>
    </row>
    <row r="205" spans="1:15" ht="12" thickBot="1">
      <c r="A205" s="69">
        <v>4</v>
      </c>
      <c r="B205" s="70">
        <v>5</v>
      </c>
      <c r="C205" s="71" t="s">
        <v>45</v>
      </c>
      <c r="D205" s="70">
        <v>1963</v>
      </c>
      <c r="E205" s="70" t="s">
        <v>274</v>
      </c>
      <c r="F205" s="107" t="s">
        <v>6</v>
      </c>
      <c r="G205" s="102">
        <v>0.018680555555555554</v>
      </c>
      <c r="H205" s="73">
        <v>0.01810185185185185</v>
      </c>
      <c r="I205" s="73">
        <v>0.018587962962962962</v>
      </c>
      <c r="J205" s="73">
        <v>0.019212962962962963</v>
      </c>
      <c r="K205" s="73"/>
      <c r="L205" s="73">
        <v>0.022199074074074076</v>
      </c>
      <c r="M205" s="85"/>
      <c r="N205" s="96">
        <f aca="true" t="shared" si="9" ref="N205:N251">G205+H205+I205+J205+K205+L205+M205</f>
        <v>0.0967824074074074</v>
      </c>
      <c r="O205" s="74">
        <f>N205/5</f>
        <v>0.01935648148148148</v>
      </c>
    </row>
    <row r="206" spans="1:15" ht="11.25">
      <c r="A206" s="61">
        <v>5</v>
      </c>
      <c r="B206" s="62">
        <v>4</v>
      </c>
      <c r="C206" s="119" t="s">
        <v>46</v>
      </c>
      <c r="D206" s="76">
        <v>1985</v>
      </c>
      <c r="E206" s="76" t="s">
        <v>273</v>
      </c>
      <c r="F206" s="110" t="s">
        <v>24</v>
      </c>
      <c r="G206" s="99">
        <v>0.014560185185185183</v>
      </c>
      <c r="H206" s="64">
        <v>0.014918981481481483</v>
      </c>
      <c r="I206" s="64">
        <v>0.015300925925925926</v>
      </c>
      <c r="J206" s="64">
        <v>0.015300925925925926</v>
      </c>
      <c r="K206" s="64"/>
      <c r="L206" s="64"/>
      <c r="M206" s="81"/>
      <c r="N206" s="94">
        <f t="shared" si="9"/>
        <v>0.06008101851851852</v>
      </c>
      <c r="O206" s="66">
        <f>N206/4</f>
        <v>0.01502025462962963</v>
      </c>
    </row>
    <row r="207" spans="1:15" ht="11.25">
      <c r="A207" s="67">
        <v>6</v>
      </c>
      <c r="B207" s="45">
        <v>4</v>
      </c>
      <c r="C207" s="55" t="s">
        <v>47</v>
      </c>
      <c r="D207" s="45">
        <v>1972</v>
      </c>
      <c r="E207" s="45" t="s">
        <v>273</v>
      </c>
      <c r="F207" s="108" t="s">
        <v>6</v>
      </c>
      <c r="G207" s="101">
        <v>0.016261574074074074</v>
      </c>
      <c r="H207" s="48">
        <v>0.015810185185185184</v>
      </c>
      <c r="I207" s="48">
        <v>0.01636574074074074</v>
      </c>
      <c r="J207" s="48"/>
      <c r="K207" s="48"/>
      <c r="L207" s="48"/>
      <c r="M207" s="84">
        <v>0.015659722222222224</v>
      </c>
      <c r="N207" s="95">
        <f>G207+H207+I207+J207+K207+L207+M207</f>
        <v>0.06409722222222222</v>
      </c>
      <c r="O207" s="68">
        <f>N207/4</f>
        <v>0.016024305555555556</v>
      </c>
    </row>
    <row r="208" spans="1:15" ht="12" thickBot="1">
      <c r="A208" s="69">
        <v>7</v>
      </c>
      <c r="B208" s="70">
        <v>4</v>
      </c>
      <c r="C208" s="71" t="s">
        <v>43</v>
      </c>
      <c r="D208" s="70">
        <v>1991</v>
      </c>
      <c r="E208" s="70" t="s">
        <v>273</v>
      </c>
      <c r="F208" s="107" t="s">
        <v>224</v>
      </c>
      <c r="G208" s="102">
        <v>0.01980324074074074</v>
      </c>
      <c r="H208" s="73">
        <v>0.019085648148148147</v>
      </c>
      <c r="I208" s="73">
        <v>0.019178240740740742</v>
      </c>
      <c r="J208" s="73"/>
      <c r="K208" s="73"/>
      <c r="L208" s="73">
        <v>0.018125</v>
      </c>
      <c r="M208" s="85"/>
      <c r="N208" s="96">
        <f t="shared" si="9"/>
        <v>0.07619212962962964</v>
      </c>
      <c r="O208" s="74">
        <f>N208/4</f>
        <v>0.01904803240740741</v>
      </c>
    </row>
    <row r="209" spans="1:15" ht="11.25">
      <c r="A209" s="61">
        <v>8</v>
      </c>
      <c r="B209" s="62">
        <v>3</v>
      </c>
      <c r="C209" s="63" t="s">
        <v>42</v>
      </c>
      <c r="D209" s="62">
        <v>1990</v>
      </c>
      <c r="E209" s="62" t="s">
        <v>273</v>
      </c>
      <c r="F209" s="104" t="s">
        <v>224</v>
      </c>
      <c r="G209" s="99">
        <v>0.016180555555555556</v>
      </c>
      <c r="H209" s="64">
        <v>0.017546296296296296</v>
      </c>
      <c r="I209" s="64"/>
      <c r="J209" s="64"/>
      <c r="K209" s="64"/>
      <c r="L209" s="64">
        <v>0.016527777777777777</v>
      </c>
      <c r="M209" s="81"/>
      <c r="N209" s="94">
        <f t="shared" si="9"/>
        <v>0.050254629629629635</v>
      </c>
      <c r="O209" s="66">
        <f>N209/3</f>
        <v>0.016751543209876544</v>
      </c>
    </row>
    <row r="210" spans="1:15" s="17" customFormat="1" ht="11.25">
      <c r="A210" s="67">
        <v>9</v>
      </c>
      <c r="B210" s="46">
        <v>3</v>
      </c>
      <c r="C210" s="51" t="s">
        <v>76</v>
      </c>
      <c r="D210" s="46">
        <v>1989</v>
      </c>
      <c r="E210" s="46" t="s">
        <v>273</v>
      </c>
      <c r="F210" s="106" t="s">
        <v>225</v>
      </c>
      <c r="G210" s="121"/>
      <c r="H210" s="53">
        <v>0.01699074074074074</v>
      </c>
      <c r="I210" s="53">
        <v>0.01650462962962963</v>
      </c>
      <c r="J210" s="53">
        <v>0.018333333333333333</v>
      </c>
      <c r="K210" s="53"/>
      <c r="L210" s="53"/>
      <c r="M210" s="87"/>
      <c r="N210" s="95">
        <f t="shared" si="9"/>
        <v>0.0518287037037037</v>
      </c>
      <c r="O210" s="68">
        <f>N210/3</f>
        <v>0.017276234567901234</v>
      </c>
    </row>
    <row r="211" spans="1:15" ht="11.25">
      <c r="A211" s="67">
        <v>10</v>
      </c>
      <c r="B211" s="45">
        <v>3</v>
      </c>
      <c r="C211" s="47" t="s">
        <v>62</v>
      </c>
      <c r="D211" s="45">
        <v>1975</v>
      </c>
      <c r="E211" s="45" t="s">
        <v>273</v>
      </c>
      <c r="F211" s="105" t="s">
        <v>224</v>
      </c>
      <c r="G211" s="101">
        <v>0.018113425925925925</v>
      </c>
      <c r="H211" s="48">
        <v>0.017997685185185186</v>
      </c>
      <c r="I211" s="48">
        <v>0.01834490740740741</v>
      </c>
      <c r="J211" s="48"/>
      <c r="K211" s="48"/>
      <c r="L211" s="48"/>
      <c r="M211" s="84"/>
      <c r="N211" s="95">
        <f t="shared" si="9"/>
        <v>0.054456018518518515</v>
      </c>
      <c r="O211" s="68">
        <f>N211/3</f>
        <v>0.018152006172839505</v>
      </c>
    </row>
    <row r="212" spans="1:15" s="17" customFormat="1" ht="10.5" customHeight="1" thickBot="1">
      <c r="A212" s="69">
        <v>11</v>
      </c>
      <c r="B212" s="72">
        <v>3</v>
      </c>
      <c r="C212" s="78" t="s">
        <v>329</v>
      </c>
      <c r="D212" s="72">
        <v>1962</v>
      </c>
      <c r="E212" s="72" t="s">
        <v>274</v>
      </c>
      <c r="F212" s="107" t="s">
        <v>6</v>
      </c>
      <c r="G212" s="122"/>
      <c r="H212" s="79">
        <v>0.02111111111111111</v>
      </c>
      <c r="I212" s="79"/>
      <c r="J212" s="79"/>
      <c r="K212" s="79">
        <v>0.018136574074074072</v>
      </c>
      <c r="L212" s="79"/>
      <c r="M212" s="88">
        <v>0.018043981481481484</v>
      </c>
      <c r="N212" s="96">
        <f>G212+H212+I212+J212+K212+L212+M212</f>
        <v>0.05729166666666666</v>
      </c>
      <c r="O212" s="74">
        <f>N212/3</f>
        <v>0.01909722222222222</v>
      </c>
    </row>
    <row r="213" spans="1:15" s="17" customFormat="1" ht="11.25">
      <c r="A213" s="61">
        <v>12</v>
      </c>
      <c r="B213" s="76">
        <v>2</v>
      </c>
      <c r="C213" s="80" t="s">
        <v>73</v>
      </c>
      <c r="D213" s="76">
        <v>1987</v>
      </c>
      <c r="E213" s="76" t="s">
        <v>273</v>
      </c>
      <c r="F213" s="109" t="s">
        <v>24</v>
      </c>
      <c r="G213" s="123"/>
      <c r="H213" s="77">
        <v>0.014432870370370372</v>
      </c>
      <c r="I213" s="77"/>
      <c r="J213" s="77"/>
      <c r="K213" s="77"/>
      <c r="L213" s="77">
        <v>0.015185185185185185</v>
      </c>
      <c r="M213" s="89"/>
      <c r="N213" s="94">
        <f t="shared" si="9"/>
        <v>0.029618055555555557</v>
      </c>
      <c r="O213" s="66">
        <f>N213/2</f>
        <v>0.014809027777777779</v>
      </c>
    </row>
    <row r="214" spans="1:15" s="17" customFormat="1" ht="11.25">
      <c r="A214" s="67">
        <v>13</v>
      </c>
      <c r="B214" s="46">
        <v>2</v>
      </c>
      <c r="C214" s="51" t="s">
        <v>236</v>
      </c>
      <c r="D214" s="46">
        <v>1990</v>
      </c>
      <c r="E214" s="46" t="s">
        <v>273</v>
      </c>
      <c r="F214" s="106" t="s">
        <v>225</v>
      </c>
      <c r="G214" s="121"/>
      <c r="H214" s="53"/>
      <c r="I214" s="53">
        <v>0.016666666666666666</v>
      </c>
      <c r="J214" s="53">
        <v>0.016273148148148148</v>
      </c>
      <c r="K214" s="53"/>
      <c r="L214" s="53"/>
      <c r="M214" s="87"/>
      <c r="N214" s="95">
        <f t="shared" si="9"/>
        <v>0.03293981481481481</v>
      </c>
      <c r="O214" s="68">
        <f aca="true" t="shared" si="10" ref="O214:O219">N214/2</f>
        <v>0.016469907407407405</v>
      </c>
    </row>
    <row r="215" spans="1:15" s="17" customFormat="1" ht="11.25">
      <c r="A215" s="67">
        <v>14</v>
      </c>
      <c r="B215" s="46">
        <v>2</v>
      </c>
      <c r="C215" s="51" t="s">
        <v>77</v>
      </c>
      <c r="D215" s="46">
        <v>1991</v>
      </c>
      <c r="E215" s="46" t="s">
        <v>273</v>
      </c>
      <c r="F215" s="106" t="s">
        <v>224</v>
      </c>
      <c r="G215" s="121"/>
      <c r="H215" s="53">
        <v>0.017037037037037038</v>
      </c>
      <c r="I215" s="53">
        <v>0.017777777777777778</v>
      </c>
      <c r="J215" s="53"/>
      <c r="K215" s="53"/>
      <c r="L215" s="53"/>
      <c r="M215" s="87"/>
      <c r="N215" s="95">
        <f t="shared" si="9"/>
        <v>0.03481481481481481</v>
      </c>
      <c r="O215" s="68">
        <f t="shared" si="10"/>
        <v>0.017407407407407406</v>
      </c>
    </row>
    <row r="216" spans="1:15" s="17" customFormat="1" ht="11.25">
      <c r="A216" s="67">
        <v>15</v>
      </c>
      <c r="B216" s="46">
        <v>2</v>
      </c>
      <c r="C216" s="51" t="s">
        <v>78</v>
      </c>
      <c r="D216" s="46">
        <v>1981</v>
      </c>
      <c r="E216" s="46" t="s">
        <v>273</v>
      </c>
      <c r="F216" s="106" t="s">
        <v>5</v>
      </c>
      <c r="G216" s="121"/>
      <c r="H216" s="53">
        <v>0.017314814814814814</v>
      </c>
      <c r="I216" s="53"/>
      <c r="J216" s="53"/>
      <c r="K216" s="53"/>
      <c r="L216" s="53">
        <v>0.018113425925925925</v>
      </c>
      <c r="M216" s="87"/>
      <c r="N216" s="95">
        <f t="shared" si="9"/>
        <v>0.03542824074074074</v>
      </c>
      <c r="O216" s="68">
        <f t="shared" si="10"/>
        <v>0.01771412037037037</v>
      </c>
    </row>
    <row r="217" spans="1:15" s="17" customFormat="1" ht="11.25">
      <c r="A217" s="67">
        <v>16</v>
      </c>
      <c r="B217" s="46">
        <v>2</v>
      </c>
      <c r="C217" s="51" t="s">
        <v>91</v>
      </c>
      <c r="D217" s="46">
        <v>1956</v>
      </c>
      <c r="E217" s="46" t="s">
        <v>274</v>
      </c>
      <c r="F217" s="106" t="s">
        <v>104</v>
      </c>
      <c r="G217" s="121"/>
      <c r="H217" s="53">
        <v>0.022685185185185183</v>
      </c>
      <c r="I217" s="53"/>
      <c r="J217" s="53"/>
      <c r="K217" s="53"/>
      <c r="L217" s="53"/>
      <c r="M217" s="87">
        <v>0.024039351851851853</v>
      </c>
      <c r="N217" s="95">
        <f>G217+H217+I217+J217+K217+L217+M217</f>
        <v>0.04672453703703704</v>
      </c>
      <c r="O217" s="68">
        <f>N217/2</f>
        <v>0.02336226851851852</v>
      </c>
    </row>
    <row r="218" spans="1:15" ht="11.25">
      <c r="A218" s="67">
        <v>17</v>
      </c>
      <c r="B218" s="45">
        <v>2</v>
      </c>
      <c r="C218" s="47" t="s">
        <v>55</v>
      </c>
      <c r="D218" s="45">
        <v>2002</v>
      </c>
      <c r="E218" s="45" t="s">
        <v>273</v>
      </c>
      <c r="F218" s="105" t="s">
        <v>5</v>
      </c>
      <c r="G218" s="101">
        <v>0.03362268518518518</v>
      </c>
      <c r="H218" s="48">
        <v>0.027974537037037034</v>
      </c>
      <c r="I218" s="48"/>
      <c r="J218" s="48"/>
      <c r="K218" s="48"/>
      <c r="L218" s="48"/>
      <c r="M218" s="84"/>
      <c r="N218" s="95">
        <f t="shared" si="9"/>
        <v>0.06159722222222221</v>
      </c>
      <c r="O218" s="68">
        <f t="shared" si="10"/>
        <v>0.030798611111111106</v>
      </c>
    </row>
    <row r="219" spans="1:15" ht="12" thickBot="1">
      <c r="A219" s="69">
        <v>18</v>
      </c>
      <c r="B219" s="70">
        <v>2</v>
      </c>
      <c r="C219" s="71" t="s">
        <v>52</v>
      </c>
      <c r="D219" s="70">
        <v>1997</v>
      </c>
      <c r="E219" s="70" t="s">
        <v>273</v>
      </c>
      <c r="F219" s="107" t="s">
        <v>5</v>
      </c>
      <c r="G219" s="102">
        <v>0.03771990740740741</v>
      </c>
      <c r="H219" s="73">
        <v>0.024467592592592593</v>
      </c>
      <c r="I219" s="73"/>
      <c r="J219" s="73"/>
      <c r="K219" s="73"/>
      <c r="L219" s="73"/>
      <c r="M219" s="85"/>
      <c r="N219" s="96">
        <f t="shared" si="9"/>
        <v>0.06218750000000001</v>
      </c>
      <c r="O219" s="74">
        <f t="shared" si="10"/>
        <v>0.031093750000000003</v>
      </c>
    </row>
    <row r="220" spans="1:15" s="17" customFormat="1" ht="11.25">
      <c r="A220" s="112">
        <v>19</v>
      </c>
      <c r="B220" s="59">
        <v>1</v>
      </c>
      <c r="C220" s="75" t="s">
        <v>74</v>
      </c>
      <c r="D220" s="59">
        <v>1972</v>
      </c>
      <c r="E220" s="59" t="s">
        <v>273</v>
      </c>
      <c r="F220" s="113" t="s">
        <v>5</v>
      </c>
      <c r="G220" s="124"/>
      <c r="H220" s="60">
        <v>0.016076388888888887</v>
      </c>
      <c r="I220" s="60"/>
      <c r="J220" s="60"/>
      <c r="K220" s="60"/>
      <c r="L220" s="60"/>
      <c r="M220" s="93"/>
      <c r="N220" s="97">
        <f t="shared" si="9"/>
        <v>0.016076388888888887</v>
      </c>
      <c r="O220" s="98">
        <f aca="true" t="shared" si="11" ref="O220:O251">N220/1</f>
        <v>0.016076388888888887</v>
      </c>
    </row>
    <row r="221" spans="1:15" s="17" customFormat="1" ht="11.25">
      <c r="A221" s="67">
        <v>20</v>
      </c>
      <c r="B221" s="46">
        <v>1</v>
      </c>
      <c r="C221" s="51" t="s">
        <v>75</v>
      </c>
      <c r="D221" s="46">
        <v>1962</v>
      </c>
      <c r="E221" s="46" t="s">
        <v>274</v>
      </c>
      <c r="F221" s="106" t="s">
        <v>107</v>
      </c>
      <c r="G221" s="121"/>
      <c r="H221" s="53">
        <v>0.016585648148148148</v>
      </c>
      <c r="I221" s="53"/>
      <c r="J221" s="53"/>
      <c r="K221" s="53"/>
      <c r="L221" s="53"/>
      <c r="M221" s="87"/>
      <c r="N221" s="95">
        <f t="shared" si="9"/>
        <v>0.016585648148148148</v>
      </c>
      <c r="O221" s="68">
        <f t="shared" si="11"/>
        <v>0.016585648148148148</v>
      </c>
    </row>
    <row r="222" spans="1:15" s="17" customFormat="1" ht="11.25">
      <c r="A222" s="67">
        <v>21</v>
      </c>
      <c r="B222" s="46">
        <v>1</v>
      </c>
      <c r="C222" s="51" t="s">
        <v>79</v>
      </c>
      <c r="D222" s="46">
        <v>1972</v>
      </c>
      <c r="E222" s="46" t="s">
        <v>273</v>
      </c>
      <c r="F222" s="106" t="s">
        <v>104</v>
      </c>
      <c r="G222" s="121"/>
      <c r="H222" s="53">
        <v>0.017638888888888888</v>
      </c>
      <c r="I222" s="53"/>
      <c r="J222" s="53"/>
      <c r="K222" s="53"/>
      <c r="L222" s="53"/>
      <c r="M222" s="87"/>
      <c r="N222" s="95">
        <f t="shared" si="9"/>
        <v>0.017638888888888888</v>
      </c>
      <c r="O222" s="68">
        <f t="shared" si="11"/>
        <v>0.017638888888888888</v>
      </c>
    </row>
    <row r="223" spans="1:15" s="17" customFormat="1" ht="11.25">
      <c r="A223" s="67">
        <v>22</v>
      </c>
      <c r="B223" s="46">
        <v>1</v>
      </c>
      <c r="C223" s="51" t="s">
        <v>80</v>
      </c>
      <c r="D223" s="46">
        <v>1974</v>
      </c>
      <c r="E223" s="46" t="s">
        <v>273</v>
      </c>
      <c r="F223" s="106" t="s">
        <v>225</v>
      </c>
      <c r="G223" s="121"/>
      <c r="H223" s="53">
        <v>0.017662037037037035</v>
      </c>
      <c r="I223" s="53"/>
      <c r="J223" s="53"/>
      <c r="K223" s="53"/>
      <c r="L223" s="53"/>
      <c r="M223" s="87"/>
      <c r="N223" s="95">
        <f t="shared" si="9"/>
        <v>0.017662037037037035</v>
      </c>
      <c r="O223" s="68">
        <f t="shared" si="11"/>
        <v>0.017662037037037035</v>
      </c>
    </row>
    <row r="224" spans="1:15" s="17" customFormat="1" ht="11.25">
      <c r="A224" s="67">
        <v>23</v>
      </c>
      <c r="B224" s="46">
        <v>1</v>
      </c>
      <c r="C224" s="51" t="s">
        <v>81</v>
      </c>
      <c r="D224" s="46"/>
      <c r="E224" s="46"/>
      <c r="F224" s="106" t="s">
        <v>104</v>
      </c>
      <c r="G224" s="121"/>
      <c r="H224" s="53">
        <v>0.017847222222222223</v>
      </c>
      <c r="I224" s="53"/>
      <c r="J224" s="53"/>
      <c r="K224" s="53"/>
      <c r="L224" s="53"/>
      <c r="M224" s="87"/>
      <c r="N224" s="95">
        <f t="shared" si="9"/>
        <v>0.017847222222222223</v>
      </c>
      <c r="O224" s="68">
        <f t="shared" si="11"/>
        <v>0.017847222222222223</v>
      </c>
    </row>
    <row r="225" spans="1:15" s="17" customFormat="1" ht="12" customHeight="1">
      <c r="A225" s="67">
        <v>24</v>
      </c>
      <c r="B225" s="46">
        <v>1</v>
      </c>
      <c r="C225" s="51" t="s">
        <v>82</v>
      </c>
      <c r="D225" s="46"/>
      <c r="E225" s="46"/>
      <c r="F225" s="106" t="s">
        <v>106</v>
      </c>
      <c r="G225" s="121"/>
      <c r="H225" s="53">
        <v>0.017951388888888888</v>
      </c>
      <c r="I225" s="53"/>
      <c r="J225" s="53"/>
      <c r="K225" s="53"/>
      <c r="L225" s="53"/>
      <c r="M225" s="87"/>
      <c r="N225" s="95">
        <f t="shared" si="9"/>
        <v>0.017951388888888888</v>
      </c>
      <c r="O225" s="68">
        <f t="shared" si="11"/>
        <v>0.017951388888888888</v>
      </c>
    </row>
    <row r="226" spans="1:15" s="17" customFormat="1" ht="12" customHeight="1">
      <c r="A226" s="67">
        <v>25</v>
      </c>
      <c r="B226" s="46">
        <v>1</v>
      </c>
      <c r="C226" s="51" t="s">
        <v>235</v>
      </c>
      <c r="D226" s="46">
        <v>1988</v>
      </c>
      <c r="E226" s="46" t="s">
        <v>273</v>
      </c>
      <c r="F226" s="106" t="s">
        <v>226</v>
      </c>
      <c r="G226" s="121"/>
      <c r="H226" s="53"/>
      <c r="I226" s="53">
        <v>0.018043981481481484</v>
      </c>
      <c r="J226" s="53"/>
      <c r="K226" s="53"/>
      <c r="L226" s="53"/>
      <c r="M226" s="87"/>
      <c r="N226" s="95">
        <f t="shared" si="9"/>
        <v>0.018043981481481484</v>
      </c>
      <c r="O226" s="68">
        <f t="shared" si="11"/>
        <v>0.018043981481481484</v>
      </c>
    </row>
    <row r="227" spans="1:15" s="17" customFormat="1" ht="11.25">
      <c r="A227" s="67">
        <v>26</v>
      </c>
      <c r="B227" s="46">
        <v>1</v>
      </c>
      <c r="C227" s="51" t="s">
        <v>83</v>
      </c>
      <c r="D227" s="46"/>
      <c r="E227" s="46"/>
      <c r="F227" s="106" t="s">
        <v>105</v>
      </c>
      <c r="G227" s="121"/>
      <c r="H227" s="53">
        <v>0.018587962962962962</v>
      </c>
      <c r="I227" s="53"/>
      <c r="J227" s="53"/>
      <c r="K227" s="53"/>
      <c r="L227" s="53"/>
      <c r="M227" s="87"/>
      <c r="N227" s="95">
        <f t="shared" si="9"/>
        <v>0.018587962962962962</v>
      </c>
      <c r="O227" s="68">
        <f t="shared" si="11"/>
        <v>0.018587962962962962</v>
      </c>
    </row>
    <row r="228" spans="1:15" s="17" customFormat="1" ht="12" customHeight="1">
      <c r="A228" s="67">
        <v>27</v>
      </c>
      <c r="B228" s="46">
        <v>1</v>
      </c>
      <c r="C228" s="51" t="s">
        <v>84</v>
      </c>
      <c r="D228" s="46"/>
      <c r="E228" s="46"/>
      <c r="F228" s="106" t="s">
        <v>105</v>
      </c>
      <c r="G228" s="121"/>
      <c r="H228" s="53">
        <v>0.01943287037037037</v>
      </c>
      <c r="I228" s="53"/>
      <c r="J228" s="53"/>
      <c r="K228" s="53"/>
      <c r="L228" s="53"/>
      <c r="M228" s="87"/>
      <c r="N228" s="95">
        <f t="shared" si="9"/>
        <v>0.01943287037037037</v>
      </c>
      <c r="O228" s="68">
        <f t="shared" si="11"/>
        <v>0.01943287037037037</v>
      </c>
    </row>
    <row r="229" spans="1:15" s="17" customFormat="1" ht="11.25">
      <c r="A229" s="67">
        <v>28</v>
      </c>
      <c r="B229" s="46">
        <v>1</v>
      </c>
      <c r="C229" s="51" t="s">
        <v>85</v>
      </c>
      <c r="D229" s="46"/>
      <c r="E229" s="46"/>
      <c r="F229" s="105" t="s">
        <v>5</v>
      </c>
      <c r="G229" s="121"/>
      <c r="H229" s="53">
        <v>0.019571759259259257</v>
      </c>
      <c r="I229" s="53"/>
      <c r="J229" s="53"/>
      <c r="K229" s="53"/>
      <c r="L229" s="53"/>
      <c r="M229" s="87"/>
      <c r="N229" s="95">
        <f t="shared" si="9"/>
        <v>0.019571759259259257</v>
      </c>
      <c r="O229" s="68">
        <f t="shared" si="11"/>
        <v>0.019571759259259257</v>
      </c>
    </row>
    <row r="230" spans="1:15" ht="11.25">
      <c r="A230" s="67">
        <v>29</v>
      </c>
      <c r="B230" s="45">
        <v>1</v>
      </c>
      <c r="C230" s="47" t="s">
        <v>58</v>
      </c>
      <c r="D230" s="45">
        <v>1985</v>
      </c>
      <c r="E230" s="45" t="s">
        <v>273</v>
      </c>
      <c r="F230" s="105" t="s">
        <v>8</v>
      </c>
      <c r="G230" s="101">
        <v>0.019571759259259257</v>
      </c>
      <c r="H230" s="48"/>
      <c r="I230" s="48"/>
      <c r="J230" s="48"/>
      <c r="K230" s="48"/>
      <c r="L230" s="48"/>
      <c r="M230" s="84"/>
      <c r="N230" s="95">
        <f t="shared" si="9"/>
        <v>0.019571759259259257</v>
      </c>
      <c r="O230" s="68">
        <f t="shared" si="11"/>
        <v>0.019571759259259257</v>
      </c>
    </row>
    <row r="231" spans="1:15" s="17" customFormat="1" ht="11.25">
      <c r="A231" s="67">
        <v>30</v>
      </c>
      <c r="B231" s="46">
        <v>1</v>
      </c>
      <c r="C231" s="51" t="s">
        <v>86</v>
      </c>
      <c r="D231" s="46">
        <v>1962</v>
      </c>
      <c r="E231" s="46" t="s">
        <v>274</v>
      </c>
      <c r="F231" s="106" t="s">
        <v>225</v>
      </c>
      <c r="G231" s="121"/>
      <c r="H231" s="53">
        <v>0.019594907407407405</v>
      </c>
      <c r="I231" s="53"/>
      <c r="J231" s="53"/>
      <c r="K231" s="53"/>
      <c r="L231" s="53"/>
      <c r="M231" s="87"/>
      <c r="N231" s="95">
        <f t="shared" si="9"/>
        <v>0.019594907407407405</v>
      </c>
      <c r="O231" s="68">
        <f t="shared" si="11"/>
        <v>0.019594907407407405</v>
      </c>
    </row>
    <row r="232" spans="1:15" s="17" customFormat="1" ht="12.75" customHeight="1">
      <c r="A232" s="67">
        <v>31</v>
      </c>
      <c r="B232" s="46">
        <v>1</v>
      </c>
      <c r="C232" s="51" t="s">
        <v>87</v>
      </c>
      <c r="D232" s="46">
        <v>1960</v>
      </c>
      <c r="E232" s="46" t="s">
        <v>274</v>
      </c>
      <c r="F232" s="105" t="s">
        <v>5</v>
      </c>
      <c r="G232" s="121"/>
      <c r="H232" s="53">
        <v>0.01960648148148148</v>
      </c>
      <c r="I232" s="53"/>
      <c r="J232" s="53"/>
      <c r="K232" s="53"/>
      <c r="L232" s="53"/>
      <c r="M232" s="87"/>
      <c r="N232" s="95">
        <f t="shared" si="9"/>
        <v>0.01960648148148148</v>
      </c>
      <c r="O232" s="68">
        <f t="shared" si="11"/>
        <v>0.01960648148148148</v>
      </c>
    </row>
    <row r="233" spans="1:15" s="17" customFormat="1" ht="11.25">
      <c r="A233" s="67">
        <v>32</v>
      </c>
      <c r="B233" s="46">
        <v>1</v>
      </c>
      <c r="C233" s="51" t="s">
        <v>88</v>
      </c>
      <c r="D233" s="46"/>
      <c r="E233" s="46"/>
      <c r="F233" s="105" t="s">
        <v>5</v>
      </c>
      <c r="G233" s="121"/>
      <c r="H233" s="53">
        <v>0.020046296296296295</v>
      </c>
      <c r="I233" s="53"/>
      <c r="J233" s="53"/>
      <c r="K233" s="53"/>
      <c r="L233" s="53"/>
      <c r="M233" s="87"/>
      <c r="N233" s="95">
        <f t="shared" si="9"/>
        <v>0.020046296296296295</v>
      </c>
      <c r="O233" s="68">
        <f t="shared" si="11"/>
        <v>0.020046296296296295</v>
      </c>
    </row>
    <row r="234" spans="1:15" ht="11.25">
      <c r="A234" s="67">
        <v>33</v>
      </c>
      <c r="B234" s="45">
        <v>1</v>
      </c>
      <c r="C234" s="47" t="s">
        <v>59</v>
      </c>
      <c r="D234" s="45">
        <v>1985</v>
      </c>
      <c r="E234" s="45" t="s">
        <v>273</v>
      </c>
      <c r="F234" s="105" t="s">
        <v>24</v>
      </c>
      <c r="G234" s="101">
        <v>0.021956018518518517</v>
      </c>
      <c r="H234" s="48"/>
      <c r="I234" s="48"/>
      <c r="J234" s="48"/>
      <c r="K234" s="48"/>
      <c r="L234" s="48"/>
      <c r="M234" s="84"/>
      <c r="N234" s="95">
        <f t="shared" si="9"/>
        <v>0.021956018518518517</v>
      </c>
      <c r="O234" s="68">
        <f t="shared" si="11"/>
        <v>0.021956018518518517</v>
      </c>
    </row>
    <row r="235" spans="1:15" s="17" customFormat="1" ht="11.25">
      <c r="A235" s="67">
        <v>34</v>
      </c>
      <c r="B235" s="46">
        <v>1</v>
      </c>
      <c r="C235" s="51" t="s">
        <v>89</v>
      </c>
      <c r="D235" s="46"/>
      <c r="E235" s="46"/>
      <c r="F235" s="105" t="s">
        <v>5</v>
      </c>
      <c r="G235" s="121"/>
      <c r="H235" s="53">
        <v>0.022037037037037036</v>
      </c>
      <c r="I235" s="53"/>
      <c r="J235" s="53"/>
      <c r="K235" s="53"/>
      <c r="L235" s="53"/>
      <c r="M235" s="87"/>
      <c r="N235" s="95">
        <f t="shared" si="9"/>
        <v>0.022037037037037036</v>
      </c>
      <c r="O235" s="68">
        <f t="shared" si="11"/>
        <v>0.022037037037037036</v>
      </c>
    </row>
    <row r="236" spans="1:15" s="17" customFormat="1" ht="11.25">
      <c r="A236" s="67">
        <v>35</v>
      </c>
      <c r="B236" s="46">
        <v>1</v>
      </c>
      <c r="C236" s="51" t="s">
        <v>90</v>
      </c>
      <c r="D236" s="46"/>
      <c r="E236" s="46"/>
      <c r="F236" s="105" t="s">
        <v>5</v>
      </c>
      <c r="G236" s="121"/>
      <c r="H236" s="53">
        <v>0.022048611111111113</v>
      </c>
      <c r="I236" s="53"/>
      <c r="J236" s="53"/>
      <c r="K236" s="53"/>
      <c r="L236" s="53"/>
      <c r="M236" s="87"/>
      <c r="N236" s="95">
        <f t="shared" si="9"/>
        <v>0.022048611111111113</v>
      </c>
      <c r="O236" s="68">
        <f t="shared" si="11"/>
        <v>0.022048611111111113</v>
      </c>
    </row>
    <row r="237" spans="1:15" s="17" customFormat="1" ht="11.25">
      <c r="A237" s="67">
        <v>36</v>
      </c>
      <c r="B237" s="46">
        <v>1</v>
      </c>
      <c r="C237" s="51" t="s">
        <v>278</v>
      </c>
      <c r="D237" s="46">
        <v>1968</v>
      </c>
      <c r="E237" s="46" t="s">
        <v>274</v>
      </c>
      <c r="F237" s="105" t="s">
        <v>5</v>
      </c>
      <c r="G237" s="121"/>
      <c r="H237" s="53"/>
      <c r="I237" s="53"/>
      <c r="J237" s="53"/>
      <c r="K237" s="53"/>
      <c r="L237" s="53">
        <v>0.02225694444444444</v>
      </c>
      <c r="M237" s="87"/>
      <c r="N237" s="95">
        <f t="shared" si="9"/>
        <v>0.02225694444444444</v>
      </c>
      <c r="O237" s="68">
        <f t="shared" si="11"/>
        <v>0.02225694444444444</v>
      </c>
    </row>
    <row r="238" spans="1:15" s="17" customFormat="1" ht="11.25">
      <c r="A238" s="67">
        <v>37</v>
      </c>
      <c r="B238" s="46">
        <v>1</v>
      </c>
      <c r="C238" s="36" t="s">
        <v>313</v>
      </c>
      <c r="D238" s="44">
        <v>1964</v>
      </c>
      <c r="E238" s="17" t="s">
        <v>274</v>
      </c>
      <c r="F238" s="36" t="s">
        <v>104</v>
      </c>
      <c r="G238" s="121"/>
      <c r="H238" s="53"/>
      <c r="I238" s="53"/>
      <c r="J238" s="53"/>
      <c r="K238" s="53"/>
      <c r="L238" s="53"/>
      <c r="M238" s="87">
        <v>0.02228009259259259</v>
      </c>
      <c r="N238" s="95">
        <f t="shared" si="9"/>
        <v>0.02228009259259259</v>
      </c>
      <c r="O238" s="68">
        <f t="shared" si="11"/>
        <v>0.02228009259259259</v>
      </c>
    </row>
    <row r="239" spans="1:15" s="17" customFormat="1" ht="11.25">
      <c r="A239" s="67">
        <v>38</v>
      </c>
      <c r="B239" s="46">
        <v>1</v>
      </c>
      <c r="C239" s="51" t="s">
        <v>92</v>
      </c>
      <c r="D239" s="46"/>
      <c r="E239" s="46"/>
      <c r="F239" s="105" t="s">
        <v>5</v>
      </c>
      <c r="G239" s="121"/>
      <c r="H239" s="53">
        <v>0.02280092592592593</v>
      </c>
      <c r="I239" s="53"/>
      <c r="J239" s="53"/>
      <c r="K239" s="53"/>
      <c r="L239" s="53"/>
      <c r="M239" s="87"/>
      <c r="N239" s="95">
        <f t="shared" si="9"/>
        <v>0.02280092592592593</v>
      </c>
      <c r="O239" s="68">
        <f t="shared" si="11"/>
        <v>0.02280092592592593</v>
      </c>
    </row>
    <row r="240" spans="1:15" s="17" customFormat="1" ht="12.75" customHeight="1">
      <c r="A240" s="67">
        <v>39</v>
      </c>
      <c r="B240" s="46">
        <v>1</v>
      </c>
      <c r="C240" s="51" t="s">
        <v>93</v>
      </c>
      <c r="D240" s="46"/>
      <c r="E240" s="46"/>
      <c r="F240" s="106" t="s">
        <v>227</v>
      </c>
      <c r="G240" s="121"/>
      <c r="H240" s="53">
        <v>0.022939814814814816</v>
      </c>
      <c r="I240" s="53"/>
      <c r="J240" s="53"/>
      <c r="K240" s="53"/>
      <c r="L240" s="53"/>
      <c r="M240" s="87"/>
      <c r="N240" s="95">
        <f t="shared" si="9"/>
        <v>0.022939814814814816</v>
      </c>
      <c r="O240" s="68">
        <f t="shared" si="11"/>
        <v>0.022939814814814816</v>
      </c>
    </row>
    <row r="241" spans="1:15" s="17" customFormat="1" ht="11.25">
      <c r="A241" s="67">
        <v>40</v>
      </c>
      <c r="B241" s="46">
        <v>1</v>
      </c>
      <c r="C241" s="51" t="s">
        <v>94</v>
      </c>
      <c r="D241" s="46">
        <v>1967</v>
      </c>
      <c r="E241" s="46" t="s">
        <v>274</v>
      </c>
      <c r="F241" s="106" t="s">
        <v>225</v>
      </c>
      <c r="G241" s="121"/>
      <c r="H241" s="53">
        <v>0.022997685185185187</v>
      </c>
      <c r="I241" s="53"/>
      <c r="J241" s="53"/>
      <c r="K241" s="53"/>
      <c r="L241" s="53"/>
      <c r="M241" s="87"/>
      <c r="N241" s="95">
        <f t="shared" si="9"/>
        <v>0.022997685185185187</v>
      </c>
      <c r="O241" s="68">
        <f t="shared" si="11"/>
        <v>0.022997685185185187</v>
      </c>
    </row>
    <row r="242" spans="1:15" s="17" customFormat="1" ht="11.25">
      <c r="A242" s="67">
        <v>41</v>
      </c>
      <c r="B242" s="46">
        <v>1</v>
      </c>
      <c r="C242" s="51" t="s">
        <v>95</v>
      </c>
      <c r="D242" s="46">
        <v>1961</v>
      </c>
      <c r="E242" s="46" t="s">
        <v>274</v>
      </c>
      <c r="F242" s="106" t="s">
        <v>225</v>
      </c>
      <c r="G242" s="121"/>
      <c r="H242" s="53">
        <v>0.023240740740740742</v>
      </c>
      <c r="I242" s="53"/>
      <c r="J242" s="53"/>
      <c r="K242" s="53"/>
      <c r="L242" s="53"/>
      <c r="M242" s="87"/>
      <c r="N242" s="95">
        <f t="shared" si="9"/>
        <v>0.023240740740740742</v>
      </c>
      <c r="O242" s="68">
        <f t="shared" si="11"/>
        <v>0.023240740740740742</v>
      </c>
    </row>
    <row r="243" spans="1:15" s="17" customFormat="1" ht="11.25">
      <c r="A243" s="67">
        <v>42</v>
      </c>
      <c r="B243" s="46">
        <v>1</v>
      </c>
      <c r="C243" s="51" t="s">
        <v>96</v>
      </c>
      <c r="D243" s="46"/>
      <c r="E243" s="46"/>
      <c r="F243" s="106" t="s">
        <v>104</v>
      </c>
      <c r="G243" s="121"/>
      <c r="H243" s="53">
        <v>0.023472222222222217</v>
      </c>
      <c r="I243" s="53"/>
      <c r="J243" s="53"/>
      <c r="K243" s="53"/>
      <c r="L243" s="53"/>
      <c r="M243" s="87"/>
      <c r="N243" s="95">
        <f t="shared" si="9"/>
        <v>0.023472222222222217</v>
      </c>
      <c r="O243" s="68">
        <f t="shared" si="11"/>
        <v>0.023472222222222217</v>
      </c>
    </row>
    <row r="244" spans="1:15" s="17" customFormat="1" ht="11.25">
      <c r="A244" s="67">
        <v>43</v>
      </c>
      <c r="B244" s="46">
        <v>1</v>
      </c>
      <c r="C244" s="51" t="s">
        <v>97</v>
      </c>
      <c r="D244" s="46"/>
      <c r="E244" s="46"/>
      <c r="F244" s="106" t="s">
        <v>104</v>
      </c>
      <c r="G244" s="121"/>
      <c r="H244" s="53">
        <v>0.023506944444444445</v>
      </c>
      <c r="I244" s="53"/>
      <c r="J244" s="53"/>
      <c r="K244" s="53"/>
      <c r="L244" s="53"/>
      <c r="M244" s="87"/>
      <c r="N244" s="95">
        <f t="shared" si="9"/>
        <v>0.023506944444444445</v>
      </c>
      <c r="O244" s="68">
        <f t="shared" si="11"/>
        <v>0.023506944444444445</v>
      </c>
    </row>
    <row r="245" spans="1:15" s="17" customFormat="1" ht="11.25">
      <c r="A245" s="67">
        <v>44</v>
      </c>
      <c r="B245" s="46">
        <v>1</v>
      </c>
      <c r="C245" s="51" t="s">
        <v>98</v>
      </c>
      <c r="D245" s="46"/>
      <c r="E245" s="46"/>
      <c r="F245" s="105" t="s">
        <v>5</v>
      </c>
      <c r="G245" s="121"/>
      <c r="H245" s="53">
        <v>0.02383101851851852</v>
      </c>
      <c r="I245" s="53"/>
      <c r="J245" s="53"/>
      <c r="K245" s="53"/>
      <c r="L245" s="53"/>
      <c r="M245" s="87"/>
      <c r="N245" s="95">
        <f t="shared" si="9"/>
        <v>0.02383101851851852</v>
      </c>
      <c r="O245" s="68">
        <f t="shared" si="11"/>
        <v>0.02383101851851852</v>
      </c>
    </row>
    <row r="246" spans="1:15" s="17" customFormat="1" ht="12" customHeight="1">
      <c r="A246" s="67">
        <v>45</v>
      </c>
      <c r="B246" s="46">
        <v>1</v>
      </c>
      <c r="C246" s="51" t="s">
        <v>99</v>
      </c>
      <c r="D246" s="46"/>
      <c r="E246" s="46"/>
      <c r="F246" s="106" t="s">
        <v>227</v>
      </c>
      <c r="G246" s="121"/>
      <c r="H246" s="53">
        <v>0.023854166666666666</v>
      </c>
      <c r="I246" s="53"/>
      <c r="J246" s="53"/>
      <c r="K246" s="53"/>
      <c r="L246" s="53"/>
      <c r="M246" s="87"/>
      <c r="N246" s="95">
        <f t="shared" si="9"/>
        <v>0.023854166666666666</v>
      </c>
      <c r="O246" s="68">
        <f t="shared" si="11"/>
        <v>0.023854166666666666</v>
      </c>
    </row>
    <row r="247" spans="1:15" s="17" customFormat="1" ht="12" customHeight="1">
      <c r="A247" s="67">
        <v>46</v>
      </c>
      <c r="B247" s="46">
        <v>1</v>
      </c>
      <c r="C247" s="36" t="s">
        <v>314</v>
      </c>
      <c r="D247" s="44">
        <v>1973</v>
      </c>
      <c r="E247" s="54" t="s">
        <v>273</v>
      </c>
      <c r="F247" s="36" t="s">
        <v>5</v>
      </c>
      <c r="G247" s="121"/>
      <c r="H247" s="53"/>
      <c r="I247" s="53"/>
      <c r="J247" s="53"/>
      <c r="K247" s="53"/>
      <c r="L247" s="53"/>
      <c r="M247" s="87">
        <v>0.025520833333333336</v>
      </c>
      <c r="N247" s="95">
        <f t="shared" si="9"/>
        <v>0.025520833333333336</v>
      </c>
      <c r="O247" s="68">
        <f t="shared" si="11"/>
        <v>0.025520833333333336</v>
      </c>
    </row>
    <row r="248" spans="1:15" s="17" customFormat="1" ht="11.25">
      <c r="A248" s="67">
        <v>47</v>
      </c>
      <c r="B248" s="46">
        <v>1</v>
      </c>
      <c r="C248" s="51" t="s">
        <v>100</v>
      </c>
      <c r="D248" s="46"/>
      <c r="E248" s="46"/>
      <c r="F248" s="105" t="s">
        <v>5</v>
      </c>
      <c r="G248" s="121"/>
      <c r="H248" s="53">
        <v>0.026990740740740742</v>
      </c>
      <c r="I248" s="53"/>
      <c r="J248" s="53"/>
      <c r="K248" s="53"/>
      <c r="L248" s="53"/>
      <c r="M248" s="87"/>
      <c r="N248" s="95">
        <f t="shared" si="9"/>
        <v>0.026990740740740742</v>
      </c>
      <c r="O248" s="68">
        <f t="shared" si="11"/>
        <v>0.026990740740740742</v>
      </c>
    </row>
    <row r="249" spans="1:15" s="17" customFormat="1" ht="11.25" customHeight="1">
      <c r="A249" s="67">
        <v>48</v>
      </c>
      <c r="B249" s="46">
        <v>1</v>
      </c>
      <c r="C249" s="51" t="s">
        <v>101</v>
      </c>
      <c r="D249" s="46"/>
      <c r="E249" s="46"/>
      <c r="F249" s="106" t="s">
        <v>227</v>
      </c>
      <c r="G249" s="121"/>
      <c r="H249" s="53">
        <v>0.02802083333333333</v>
      </c>
      <c r="I249" s="53"/>
      <c r="J249" s="53"/>
      <c r="K249" s="53"/>
      <c r="L249" s="53"/>
      <c r="M249" s="87"/>
      <c r="N249" s="95">
        <f t="shared" si="9"/>
        <v>0.02802083333333333</v>
      </c>
      <c r="O249" s="68">
        <f t="shared" si="11"/>
        <v>0.02802083333333333</v>
      </c>
    </row>
    <row r="250" spans="1:15" s="17" customFormat="1" ht="11.25">
      <c r="A250" s="67">
        <v>49</v>
      </c>
      <c r="B250" s="46">
        <v>1</v>
      </c>
      <c r="C250" s="51" t="s">
        <v>102</v>
      </c>
      <c r="D250" s="46"/>
      <c r="E250" s="46"/>
      <c r="F250" s="105" t="s">
        <v>5</v>
      </c>
      <c r="G250" s="121"/>
      <c r="H250" s="53">
        <v>0.03130787037037037</v>
      </c>
      <c r="I250" s="53"/>
      <c r="J250" s="53"/>
      <c r="K250" s="53"/>
      <c r="L250" s="53"/>
      <c r="M250" s="87"/>
      <c r="N250" s="95">
        <f t="shared" si="9"/>
        <v>0.03130787037037037</v>
      </c>
      <c r="O250" s="68">
        <f t="shared" si="11"/>
        <v>0.03130787037037037</v>
      </c>
    </row>
    <row r="251" spans="1:15" s="17" customFormat="1" ht="12" thickBot="1">
      <c r="A251" s="69">
        <v>50</v>
      </c>
      <c r="B251" s="72">
        <v>1</v>
      </c>
      <c r="C251" s="78" t="s">
        <v>103</v>
      </c>
      <c r="D251" s="72"/>
      <c r="E251" s="72"/>
      <c r="F251" s="107" t="s">
        <v>5</v>
      </c>
      <c r="G251" s="122"/>
      <c r="H251" s="79">
        <v>0.03201388888888889</v>
      </c>
      <c r="I251" s="79"/>
      <c r="J251" s="79"/>
      <c r="K251" s="79"/>
      <c r="L251" s="79"/>
      <c r="M251" s="88"/>
      <c r="N251" s="96">
        <f t="shared" si="9"/>
        <v>0.03201388888888889</v>
      </c>
      <c r="O251" s="74">
        <f t="shared" si="11"/>
        <v>0.03201388888888889</v>
      </c>
    </row>
    <row r="252" spans="7:15" ht="11.25">
      <c r="G252" s="43"/>
      <c r="H252" s="43"/>
      <c r="I252" s="43"/>
      <c r="J252" s="43"/>
      <c r="K252" s="43"/>
      <c r="L252" s="43"/>
      <c r="M252" s="43"/>
      <c r="N252" s="41"/>
      <c r="O252" s="41"/>
    </row>
    <row r="253" spans="7:15" ht="11.25">
      <c r="G253" s="43"/>
      <c r="H253" s="43"/>
      <c r="I253" s="43"/>
      <c r="J253" s="43"/>
      <c r="K253" s="43"/>
      <c r="L253" s="43"/>
      <c r="M253" s="43"/>
      <c r="N253" s="41"/>
      <c r="O253" s="41"/>
    </row>
    <row r="254" spans="7:15" ht="11.25">
      <c r="G254" s="43"/>
      <c r="H254" s="43"/>
      <c r="I254" s="43"/>
      <c r="J254" s="43"/>
      <c r="K254" s="43"/>
      <c r="L254" s="43"/>
      <c r="M254" s="43"/>
      <c r="N254" s="41"/>
      <c r="O254" s="41"/>
    </row>
    <row r="255" spans="7:15" ht="11.25">
      <c r="G255" s="43"/>
      <c r="H255" s="43"/>
      <c r="I255" s="43"/>
      <c r="J255" s="43"/>
      <c r="K255" s="43"/>
      <c r="L255" s="43"/>
      <c r="M255" s="43"/>
      <c r="N255" s="41"/>
      <c r="O255" s="41"/>
    </row>
    <row r="256" spans="7:15" ht="11.25">
      <c r="G256" s="43"/>
      <c r="H256" s="43"/>
      <c r="I256" s="43"/>
      <c r="J256" s="43"/>
      <c r="K256" s="43"/>
      <c r="L256" s="43"/>
      <c r="M256" s="43"/>
      <c r="N256" s="41"/>
      <c r="O256" s="41"/>
    </row>
    <row r="257" spans="7:15" ht="11.25">
      <c r="G257" s="43"/>
      <c r="H257" s="43"/>
      <c r="I257" s="43"/>
      <c r="J257" s="43"/>
      <c r="K257" s="43"/>
      <c r="L257" s="43"/>
      <c r="M257" s="43"/>
      <c r="N257" s="41"/>
      <c r="O257" s="41"/>
    </row>
    <row r="258" spans="7:15" ht="11.25">
      <c r="G258" s="43"/>
      <c r="H258" s="43"/>
      <c r="I258" s="43"/>
      <c r="J258" s="43"/>
      <c r="K258" s="43"/>
      <c r="L258" s="43"/>
      <c r="M258" s="43"/>
      <c r="N258" s="41"/>
      <c r="O258" s="41"/>
    </row>
    <row r="259" spans="7:15" ht="11.25">
      <c r="G259" s="43"/>
      <c r="H259" s="43"/>
      <c r="I259" s="43"/>
      <c r="J259" s="43"/>
      <c r="K259" s="43"/>
      <c r="L259" s="43"/>
      <c r="M259" s="43"/>
      <c r="N259" s="41"/>
      <c r="O259" s="41"/>
    </row>
    <row r="260" spans="7:15" ht="11.25">
      <c r="G260" s="43"/>
      <c r="H260" s="43"/>
      <c r="I260" s="43"/>
      <c r="J260" s="43"/>
      <c r="K260" s="43"/>
      <c r="L260" s="43"/>
      <c r="M260" s="43"/>
      <c r="N260" s="41"/>
      <c r="O260" s="41"/>
    </row>
    <row r="261" spans="7:15" ht="11.25">
      <c r="G261" s="43"/>
      <c r="H261" s="43"/>
      <c r="I261" s="43"/>
      <c r="J261" s="43"/>
      <c r="K261" s="43"/>
      <c r="L261" s="43"/>
      <c r="M261" s="43"/>
      <c r="N261" s="41"/>
      <c r="O261" s="41"/>
    </row>
    <row r="262" spans="7:15" ht="11.25">
      <c r="G262" s="43"/>
      <c r="H262" s="43"/>
      <c r="I262" s="43"/>
      <c r="J262" s="43"/>
      <c r="K262" s="43"/>
      <c r="L262" s="43"/>
      <c r="M262" s="43"/>
      <c r="N262" s="41"/>
      <c r="O262" s="41"/>
    </row>
    <row r="263" spans="7:15" ht="11.25">
      <c r="G263" s="43"/>
      <c r="H263" s="43"/>
      <c r="I263" s="43"/>
      <c r="J263" s="43"/>
      <c r="K263" s="43"/>
      <c r="L263" s="43"/>
      <c r="M263" s="43"/>
      <c r="N263" s="41"/>
      <c r="O263" s="41"/>
    </row>
    <row r="264" spans="7:15" ht="11.25">
      <c r="G264" s="43"/>
      <c r="H264" s="43"/>
      <c r="I264" s="43"/>
      <c r="J264" s="43"/>
      <c r="K264" s="43"/>
      <c r="L264" s="43"/>
      <c r="M264" s="43"/>
      <c r="N264" s="41"/>
      <c r="O264" s="41"/>
    </row>
    <row r="265" spans="7:15" ht="11.25">
      <c r="G265" s="43"/>
      <c r="H265" s="43"/>
      <c r="I265" s="43"/>
      <c r="J265" s="43"/>
      <c r="K265" s="43"/>
      <c r="L265" s="43"/>
      <c r="M265" s="43"/>
      <c r="N265" s="41"/>
      <c r="O265" s="41"/>
    </row>
    <row r="266" spans="7:15" ht="11.25">
      <c r="G266" s="43"/>
      <c r="H266" s="43"/>
      <c r="I266" s="43"/>
      <c r="J266" s="43"/>
      <c r="K266" s="43"/>
      <c r="L266" s="43"/>
      <c r="M266" s="43"/>
      <c r="N266" s="41"/>
      <c r="O266" s="41"/>
    </row>
    <row r="267" spans="7:15" ht="11.25">
      <c r="G267" s="43"/>
      <c r="H267" s="43"/>
      <c r="I267" s="43"/>
      <c r="J267" s="43"/>
      <c r="K267" s="43"/>
      <c r="L267" s="43"/>
      <c r="M267" s="43"/>
      <c r="N267" s="41"/>
      <c r="O267" s="41"/>
    </row>
    <row r="268" spans="7:15" ht="11.25">
      <c r="G268" s="43"/>
      <c r="H268" s="43"/>
      <c r="I268" s="43"/>
      <c r="J268" s="43"/>
      <c r="K268" s="43"/>
      <c r="L268" s="43"/>
      <c r="M268" s="43"/>
      <c r="N268" s="41"/>
      <c r="O268" s="41"/>
    </row>
    <row r="269" spans="7:15" ht="11.25">
      <c r="G269" s="43"/>
      <c r="H269" s="43"/>
      <c r="I269" s="43"/>
      <c r="J269" s="43"/>
      <c r="K269" s="43"/>
      <c r="L269" s="43"/>
      <c r="M269" s="43"/>
      <c r="N269" s="41"/>
      <c r="O269" s="41"/>
    </row>
    <row r="270" spans="7:15" ht="11.25">
      <c r="G270" s="43"/>
      <c r="H270" s="43"/>
      <c r="I270" s="43"/>
      <c r="J270" s="43"/>
      <c r="K270" s="43"/>
      <c r="L270" s="43"/>
      <c r="M270" s="43"/>
      <c r="N270" s="41"/>
      <c r="O270" s="41"/>
    </row>
    <row r="271" spans="7:15" ht="11.25">
      <c r="G271" s="43"/>
      <c r="H271" s="43"/>
      <c r="I271" s="43"/>
      <c r="J271" s="43"/>
      <c r="K271" s="43"/>
      <c r="L271" s="43"/>
      <c r="M271" s="43"/>
      <c r="N271" s="41"/>
      <c r="O271" s="41"/>
    </row>
    <row r="272" spans="7:15" ht="11.25">
      <c r="G272" s="43"/>
      <c r="H272" s="43"/>
      <c r="I272" s="43"/>
      <c r="J272" s="43"/>
      <c r="K272" s="43"/>
      <c r="L272" s="43"/>
      <c r="M272" s="43"/>
      <c r="N272" s="41"/>
      <c r="O272" s="41"/>
    </row>
    <row r="273" spans="7:15" ht="11.25">
      <c r="G273" s="43"/>
      <c r="H273" s="43"/>
      <c r="I273" s="43"/>
      <c r="J273" s="43"/>
      <c r="K273" s="43"/>
      <c r="L273" s="43"/>
      <c r="M273" s="43"/>
      <c r="N273" s="41"/>
      <c r="O273" s="41"/>
    </row>
    <row r="274" spans="5:15" ht="11.25">
      <c r="E274" s="4" t="s">
        <v>269</v>
      </c>
      <c r="G274" s="43">
        <v>1980</v>
      </c>
      <c r="H274" s="43"/>
      <c r="I274" s="43"/>
      <c r="J274" s="43"/>
      <c r="K274" s="43"/>
      <c r="L274" s="43"/>
      <c r="M274" s="43"/>
      <c r="N274" s="41"/>
      <c r="O274" s="41"/>
    </row>
    <row r="275" spans="5:15" ht="11.25">
      <c r="E275" s="4" t="s">
        <v>270</v>
      </c>
      <c r="F275" s="9">
        <v>1979</v>
      </c>
      <c r="G275" s="43">
        <v>1970</v>
      </c>
      <c r="H275" s="43"/>
      <c r="I275" s="43"/>
      <c r="J275" s="43"/>
      <c r="K275" s="43"/>
      <c r="L275" s="43"/>
      <c r="M275" s="43"/>
      <c r="N275" s="41"/>
      <c r="O275" s="41"/>
    </row>
    <row r="276" spans="5:15" ht="11.25">
      <c r="E276" s="4" t="s">
        <v>271</v>
      </c>
      <c r="F276" s="9">
        <v>1969</v>
      </c>
      <c r="G276" s="43">
        <v>1960</v>
      </c>
      <c r="H276" s="43"/>
      <c r="I276" s="43"/>
      <c r="J276" s="43"/>
      <c r="K276" s="43"/>
      <c r="L276" s="43"/>
      <c r="M276" s="43"/>
      <c r="N276" s="41"/>
      <c r="O276" s="41"/>
    </row>
    <row r="277" spans="5:15" ht="11.25">
      <c r="E277" s="4" t="s">
        <v>272</v>
      </c>
      <c r="F277" s="9">
        <v>1959</v>
      </c>
      <c r="G277" s="43">
        <v>1950</v>
      </c>
      <c r="H277" s="43"/>
      <c r="I277" s="43"/>
      <c r="J277" s="43"/>
      <c r="K277" s="43"/>
      <c r="L277" s="43"/>
      <c r="M277" s="43"/>
      <c r="N277" s="41"/>
      <c r="O277" s="41"/>
    </row>
    <row r="278" spans="5:15" ht="11.25">
      <c r="E278" s="4" t="s">
        <v>275</v>
      </c>
      <c r="F278" s="9">
        <v>1949</v>
      </c>
      <c r="G278" s="43"/>
      <c r="H278" s="43"/>
      <c r="I278" s="43"/>
      <c r="J278" s="43"/>
      <c r="K278" s="43"/>
      <c r="L278" s="43"/>
      <c r="M278" s="43"/>
      <c r="N278" s="41"/>
      <c r="O278" s="41"/>
    </row>
    <row r="279" spans="5:15" ht="11.25">
      <c r="E279" s="4" t="s">
        <v>273</v>
      </c>
      <c r="G279" s="43">
        <v>1970</v>
      </c>
      <c r="H279" s="43"/>
      <c r="I279" s="43"/>
      <c r="J279" s="43"/>
      <c r="K279" s="43"/>
      <c r="L279" s="43"/>
      <c r="M279" s="43"/>
      <c r="N279" s="41"/>
      <c r="O279" s="41"/>
    </row>
    <row r="280" spans="5:15" ht="11.25">
      <c r="E280" s="4" t="s">
        <v>274</v>
      </c>
      <c r="F280" s="9">
        <v>1969</v>
      </c>
      <c r="G280" s="43"/>
      <c r="H280" s="43"/>
      <c r="I280" s="43"/>
      <c r="J280" s="43"/>
      <c r="K280" s="43"/>
      <c r="L280" s="43"/>
      <c r="M280" s="43"/>
      <c r="N280" s="41"/>
      <c r="O280" s="41"/>
    </row>
    <row r="281" spans="7:15" ht="11.25">
      <c r="G281" s="43"/>
      <c r="H281" s="43"/>
      <c r="I281" s="43"/>
      <c r="J281" s="43"/>
      <c r="K281" s="43"/>
      <c r="L281" s="43"/>
      <c r="M281" s="43"/>
      <c r="N281" s="41"/>
      <c r="O281" s="41"/>
    </row>
    <row r="282" spans="7:15" ht="11.25">
      <c r="G282" s="43"/>
      <c r="H282" s="43"/>
      <c r="I282" s="43"/>
      <c r="J282" s="43"/>
      <c r="K282" s="43"/>
      <c r="L282" s="43"/>
      <c r="M282" s="43"/>
      <c r="N282" s="41"/>
      <c r="O282" s="41"/>
    </row>
    <row r="283" spans="7:15" ht="11.25">
      <c r="G283" s="43"/>
      <c r="H283" s="43"/>
      <c r="I283" s="43"/>
      <c r="J283" s="43"/>
      <c r="K283" s="43"/>
      <c r="L283" s="43"/>
      <c r="M283" s="43"/>
      <c r="N283" s="41"/>
      <c r="O283" s="41"/>
    </row>
    <row r="284" spans="7:15" ht="11.25">
      <c r="G284" s="43"/>
      <c r="H284" s="43"/>
      <c r="I284" s="43"/>
      <c r="J284" s="43"/>
      <c r="K284" s="43"/>
      <c r="L284" s="43"/>
      <c r="M284" s="43"/>
      <c r="N284" s="41"/>
      <c r="O284" s="41"/>
    </row>
    <row r="285" spans="7:15" ht="11.25">
      <c r="G285" s="43"/>
      <c r="H285" s="43"/>
      <c r="I285" s="43"/>
      <c r="J285" s="43"/>
      <c r="K285" s="43"/>
      <c r="L285" s="43"/>
      <c r="M285" s="43"/>
      <c r="N285" s="41"/>
      <c r="O285" s="41"/>
    </row>
    <row r="286" spans="7:15" ht="11.25">
      <c r="G286" s="43"/>
      <c r="H286" s="43"/>
      <c r="I286" s="43"/>
      <c r="J286" s="43"/>
      <c r="K286" s="43"/>
      <c r="L286" s="43"/>
      <c r="M286" s="43"/>
      <c r="N286" s="41"/>
      <c r="O286" s="41"/>
    </row>
    <row r="287" spans="7:15" ht="11.25">
      <c r="G287" s="43"/>
      <c r="H287" s="43"/>
      <c r="I287" s="43"/>
      <c r="J287" s="43"/>
      <c r="K287" s="43"/>
      <c r="L287" s="43"/>
      <c r="M287" s="43"/>
      <c r="N287" s="41"/>
      <c r="O287" s="41"/>
    </row>
    <row r="288" spans="7:15" ht="11.25">
      <c r="G288" s="43"/>
      <c r="H288" s="43"/>
      <c r="I288" s="43"/>
      <c r="J288" s="43"/>
      <c r="K288" s="43"/>
      <c r="L288" s="43"/>
      <c r="M288" s="43"/>
      <c r="N288" s="41"/>
      <c r="O288" s="41"/>
    </row>
    <row r="289" spans="7:15" ht="11.25">
      <c r="G289" s="43"/>
      <c r="H289" s="43"/>
      <c r="I289" s="43"/>
      <c r="J289" s="43"/>
      <c r="K289" s="43"/>
      <c r="L289" s="43"/>
      <c r="M289" s="43"/>
      <c r="N289" s="41"/>
      <c r="O289" s="41"/>
    </row>
    <row r="290" spans="7:15" ht="11.25">
      <c r="G290" s="43"/>
      <c r="H290" s="43"/>
      <c r="I290" s="43"/>
      <c r="J290" s="43"/>
      <c r="K290" s="43"/>
      <c r="L290" s="43"/>
      <c r="M290" s="43"/>
      <c r="N290" s="41"/>
      <c r="O290" s="41"/>
    </row>
    <row r="291" spans="7:15" ht="11.25">
      <c r="G291" s="43"/>
      <c r="H291" s="43"/>
      <c r="I291" s="43"/>
      <c r="J291" s="43"/>
      <c r="K291" s="43"/>
      <c r="L291" s="43"/>
      <c r="M291" s="43"/>
      <c r="N291" s="41"/>
      <c r="O291" s="41"/>
    </row>
    <row r="292" spans="7:15" ht="11.25">
      <c r="G292" s="43"/>
      <c r="H292" s="43"/>
      <c r="I292" s="43"/>
      <c r="J292" s="43"/>
      <c r="K292" s="43"/>
      <c r="L292" s="43"/>
      <c r="M292" s="43"/>
      <c r="N292" s="41"/>
      <c r="O292" s="41"/>
    </row>
    <row r="293" spans="7:15" ht="11.25">
      <c r="G293" s="43"/>
      <c r="H293" s="43"/>
      <c r="I293" s="43"/>
      <c r="J293" s="43"/>
      <c r="K293" s="43"/>
      <c r="L293" s="43"/>
      <c r="M293" s="43"/>
      <c r="N293" s="41"/>
      <c r="O293" s="41"/>
    </row>
    <row r="294" spans="7:15" ht="11.25">
      <c r="G294" s="43"/>
      <c r="H294" s="43"/>
      <c r="I294" s="43"/>
      <c r="J294" s="43"/>
      <c r="K294" s="43"/>
      <c r="L294" s="43"/>
      <c r="M294" s="43"/>
      <c r="N294" s="41"/>
      <c r="O294" s="41"/>
    </row>
    <row r="295" spans="7:15" ht="11.25">
      <c r="G295" s="43"/>
      <c r="H295" s="43"/>
      <c r="I295" s="43"/>
      <c r="J295" s="43"/>
      <c r="K295" s="43"/>
      <c r="L295" s="43"/>
      <c r="M295" s="43"/>
      <c r="N295" s="41"/>
      <c r="O295" s="41"/>
    </row>
    <row r="296" spans="7:15" ht="11.25">
      <c r="G296" s="43"/>
      <c r="H296" s="43"/>
      <c r="I296" s="43"/>
      <c r="J296" s="43"/>
      <c r="K296" s="43"/>
      <c r="L296" s="43"/>
      <c r="M296" s="43"/>
      <c r="N296" s="41"/>
      <c r="O296" s="41"/>
    </row>
    <row r="297" spans="7:15" ht="11.25">
      <c r="G297" s="43"/>
      <c r="H297" s="43"/>
      <c r="I297" s="43"/>
      <c r="J297" s="43"/>
      <c r="K297" s="43"/>
      <c r="L297" s="43"/>
      <c r="M297" s="43"/>
      <c r="N297" s="41"/>
      <c r="O297" s="41"/>
    </row>
    <row r="298" spans="7:15" ht="11.25">
      <c r="G298" s="43"/>
      <c r="H298" s="43"/>
      <c r="I298" s="43"/>
      <c r="J298" s="43"/>
      <c r="K298" s="43"/>
      <c r="L298" s="43"/>
      <c r="M298" s="43"/>
      <c r="N298" s="41"/>
      <c r="O298" s="41"/>
    </row>
    <row r="299" spans="7:15" ht="11.25">
      <c r="G299" s="43"/>
      <c r="H299" s="43"/>
      <c r="I299" s="43"/>
      <c r="J299" s="43"/>
      <c r="K299" s="43"/>
      <c r="L299" s="43"/>
      <c r="M299" s="43"/>
      <c r="N299" s="41"/>
      <c r="O299" s="41"/>
    </row>
    <row r="300" spans="7:15" ht="11.25">
      <c r="G300" s="43"/>
      <c r="H300" s="43"/>
      <c r="I300" s="43"/>
      <c r="J300" s="43"/>
      <c r="K300" s="43"/>
      <c r="L300" s="43"/>
      <c r="M300" s="43"/>
      <c r="N300" s="41"/>
      <c r="O300" s="41"/>
    </row>
    <row r="301" spans="7:15" ht="11.25">
      <c r="G301" s="43"/>
      <c r="H301" s="43"/>
      <c r="I301" s="43"/>
      <c r="J301" s="43"/>
      <c r="K301" s="43"/>
      <c r="L301" s="43"/>
      <c r="M301" s="43"/>
      <c r="N301" s="41"/>
      <c r="O301" s="41"/>
    </row>
    <row r="302" spans="7:15" ht="11.25">
      <c r="G302" s="43"/>
      <c r="H302" s="43"/>
      <c r="I302" s="43"/>
      <c r="J302" s="43"/>
      <c r="K302" s="43"/>
      <c r="L302" s="43"/>
      <c r="M302" s="43"/>
      <c r="N302" s="41"/>
      <c r="O302" s="41"/>
    </row>
    <row r="303" spans="7:15" ht="11.25">
      <c r="G303" s="43"/>
      <c r="H303" s="43"/>
      <c r="I303" s="43"/>
      <c r="J303" s="43"/>
      <c r="K303" s="43"/>
      <c r="L303" s="43"/>
      <c r="M303" s="43"/>
      <c r="N303" s="41"/>
      <c r="O303" s="41"/>
    </row>
    <row r="304" spans="7:15" ht="11.25">
      <c r="G304" s="43"/>
      <c r="H304" s="43"/>
      <c r="I304" s="43"/>
      <c r="J304" s="43"/>
      <c r="K304" s="43"/>
      <c r="L304" s="43"/>
      <c r="M304" s="43"/>
      <c r="N304" s="41"/>
      <c r="O304" s="41"/>
    </row>
    <row r="305" spans="7:15" ht="11.25">
      <c r="G305" s="43"/>
      <c r="H305" s="43"/>
      <c r="I305" s="43"/>
      <c r="J305" s="43"/>
      <c r="K305" s="43"/>
      <c r="L305" s="43"/>
      <c r="M305" s="43"/>
      <c r="N305" s="41"/>
      <c r="O305" s="41"/>
    </row>
    <row r="306" spans="7:15" ht="11.25">
      <c r="G306" s="43"/>
      <c r="H306" s="43"/>
      <c r="I306" s="43"/>
      <c r="J306" s="43"/>
      <c r="K306" s="43"/>
      <c r="L306" s="43"/>
      <c r="M306" s="43"/>
      <c r="N306" s="41"/>
      <c r="O306" s="41"/>
    </row>
    <row r="307" spans="7:15" ht="11.25">
      <c r="G307" s="43"/>
      <c r="H307" s="43"/>
      <c r="I307" s="43"/>
      <c r="J307" s="43"/>
      <c r="K307" s="43"/>
      <c r="L307" s="43"/>
      <c r="M307" s="43"/>
      <c r="N307" s="41"/>
      <c r="O307" s="41"/>
    </row>
    <row r="308" spans="7:15" ht="11.25">
      <c r="G308" s="43"/>
      <c r="H308" s="43"/>
      <c r="I308" s="43"/>
      <c r="J308" s="43"/>
      <c r="K308" s="43"/>
      <c r="L308" s="43"/>
      <c r="M308" s="43"/>
      <c r="N308" s="41"/>
      <c r="O308" s="41"/>
    </row>
    <row r="309" spans="7:15" ht="11.25">
      <c r="G309" s="43"/>
      <c r="H309" s="43"/>
      <c r="I309" s="43"/>
      <c r="J309" s="43"/>
      <c r="K309" s="43"/>
      <c r="L309" s="43"/>
      <c r="M309" s="43"/>
      <c r="N309" s="41"/>
      <c r="O309" s="41"/>
    </row>
    <row r="310" spans="7:15" ht="11.25">
      <c r="G310" s="43"/>
      <c r="H310" s="43"/>
      <c r="I310" s="43"/>
      <c r="J310" s="43"/>
      <c r="K310" s="43"/>
      <c r="L310" s="43"/>
      <c r="M310" s="43"/>
      <c r="N310" s="41"/>
      <c r="O310" s="41"/>
    </row>
    <row r="311" spans="7:15" ht="11.25">
      <c r="G311" s="43"/>
      <c r="H311" s="43"/>
      <c r="I311" s="43"/>
      <c r="J311" s="43"/>
      <c r="K311" s="43"/>
      <c r="L311" s="43"/>
      <c r="M311" s="43"/>
      <c r="N311" s="41"/>
      <c r="O311" s="41"/>
    </row>
    <row r="312" spans="7:15" ht="11.25">
      <c r="G312" s="43"/>
      <c r="H312" s="43"/>
      <c r="I312" s="43"/>
      <c r="J312" s="43"/>
      <c r="K312" s="43"/>
      <c r="L312" s="43"/>
      <c r="M312" s="43"/>
      <c r="N312" s="41"/>
      <c r="O312" s="41"/>
    </row>
    <row r="313" spans="7:15" ht="11.25">
      <c r="G313" s="43"/>
      <c r="H313" s="43"/>
      <c r="I313" s="43"/>
      <c r="J313" s="43"/>
      <c r="K313" s="43"/>
      <c r="L313" s="43"/>
      <c r="M313" s="43"/>
      <c r="N313" s="41"/>
      <c r="O313" s="41"/>
    </row>
    <row r="314" spans="7:15" ht="11.25">
      <c r="G314" s="43"/>
      <c r="H314" s="43"/>
      <c r="I314" s="43"/>
      <c r="J314" s="43"/>
      <c r="K314" s="43"/>
      <c r="L314" s="43"/>
      <c r="M314" s="43"/>
      <c r="N314" s="41"/>
      <c r="O314" s="41"/>
    </row>
    <row r="315" spans="7:15" ht="11.25">
      <c r="G315" s="43"/>
      <c r="H315" s="43"/>
      <c r="I315" s="43"/>
      <c r="J315" s="43"/>
      <c r="K315" s="43"/>
      <c r="L315" s="43"/>
      <c r="M315" s="43"/>
      <c r="N315" s="41"/>
      <c r="O315" s="41"/>
    </row>
    <row r="316" spans="7:15" ht="11.25">
      <c r="G316" s="43"/>
      <c r="H316" s="43"/>
      <c r="I316" s="43"/>
      <c r="J316" s="43"/>
      <c r="K316" s="43"/>
      <c r="L316" s="43"/>
      <c r="M316" s="43"/>
      <c r="N316" s="41"/>
      <c r="O316" s="41"/>
    </row>
    <row r="317" spans="7:15" ht="11.25">
      <c r="G317" s="43"/>
      <c r="H317" s="43"/>
      <c r="I317" s="43"/>
      <c r="J317" s="43"/>
      <c r="K317" s="43"/>
      <c r="L317" s="43"/>
      <c r="M317" s="43"/>
      <c r="N317" s="41"/>
      <c r="O317" s="41"/>
    </row>
    <row r="318" spans="7:15" ht="11.25">
      <c r="G318" s="43"/>
      <c r="H318" s="43"/>
      <c r="I318" s="43"/>
      <c r="J318" s="43"/>
      <c r="K318" s="43"/>
      <c r="L318" s="43"/>
      <c r="M318" s="43"/>
      <c r="N318" s="41"/>
      <c r="O318" s="41"/>
    </row>
    <row r="319" spans="7:15" ht="11.25">
      <c r="G319" s="43"/>
      <c r="H319" s="43"/>
      <c r="I319" s="43"/>
      <c r="J319" s="43"/>
      <c r="K319" s="43"/>
      <c r="L319" s="43"/>
      <c r="M319" s="43"/>
      <c r="N319" s="41"/>
      <c r="O319" s="41"/>
    </row>
    <row r="320" spans="7:15" ht="11.25">
      <c r="G320" s="43"/>
      <c r="H320" s="43"/>
      <c r="I320" s="43"/>
      <c r="J320" s="43"/>
      <c r="K320" s="43"/>
      <c r="L320" s="43"/>
      <c r="M320" s="43"/>
      <c r="N320" s="41"/>
      <c r="O320" s="41"/>
    </row>
    <row r="321" spans="7:15" ht="11.25">
      <c r="G321" s="43"/>
      <c r="H321" s="43"/>
      <c r="I321" s="43"/>
      <c r="J321" s="43"/>
      <c r="K321" s="43"/>
      <c r="L321" s="43"/>
      <c r="M321" s="43"/>
      <c r="N321" s="41"/>
      <c r="O321" s="41"/>
    </row>
    <row r="322" spans="7:15" ht="11.25">
      <c r="G322" s="43"/>
      <c r="H322" s="43"/>
      <c r="I322" s="43"/>
      <c r="J322" s="43"/>
      <c r="K322" s="43"/>
      <c r="L322" s="43"/>
      <c r="M322" s="43"/>
      <c r="N322" s="41"/>
      <c r="O322" s="41"/>
    </row>
    <row r="323" spans="7:15" ht="11.25">
      <c r="G323" s="43"/>
      <c r="H323" s="43"/>
      <c r="I323" s="43"/>
      <c r="J323" s="43"/>
      <c r="K323" s="43"/>
      <c r="L323" s="43"/>
      <c r="M323" s="43"/>
      <c r="N323" s="41"/>
      <c r="O323" s="41"/>
    </row>
    <row r="324" spans="7:15" ht="11.25">
      <c r="G324" s="43"/>
      <c r="H324" s="43"/>
      <c r="I324" s="43"/>
      <c r="J324" s="43"/>
      <c r="K324" s="43"/>
      <c r="L324" s="43"/>
      <c r="M324" s="43"/>
      <c r="N324" s="41"/>
      <c r="O324" s="41"/>
    </row>
    <row r="325" spans="7:15" ht="11.25">
      <c r="G325" s="43"/>
      <c r="H325" s="43"/>
      <c r="I325" s="43"/>
      <c r="J325" s="43"/>
      <c r="K325" s="43"/>
      <c r="L325" s="43"/>
      <c r="M325" s="43"/>
      <c r="N325" s="41"/>
      <c r="O325" s="41"/>
    </row>
    <row r="326" spans="7:15" ht="11.25">
      <c r="G326" s="43"/>
      <c r="H326" s="43"/>
      <c r="I326" s="43"/>
      <c r="J326" s="43"/>
      <c r="K326" s="43"/>
      <c r="L326" s="43"/>
      <c r="M326" s="43"/>
      <c r="N326" s="41"/>
      <c r="O326" s="41"/>
    </row>
    <row r="327" spans="7:15" ht="11.25">
      <c r="G327" s="43"/>
      <c r="H327" s="43"/>
      <c r="I327" s="43"/>
      <c r="J327" s="43"/>
      <c r="K327" s="43"/>
      <c r="L327" s="43"/>
      <c r="M327" s="43"/>
      <c r="N327" s="41"/>
      <c r="O327" s="41"/>
    </row>
    <row r="328" spans="7:15" ht="11.25">
      <c r="G328" s="43"/>
      <c r="H328" s="43"/>
      <c r="I328" s="43"/>
      <c r="J328" s="43"/>
      <c r="K328" s="43"/>
      <c r="L328" s="43"/>
      <c r="M328" s="43"/>
      <c r="N328" s="41"/>
      <c r="O328" s="41"/>
    </row>
    <row r="329" spans="7:15" ht="11.25">
      <c r="G329" s="43"/>
      <c r="H329" s="43"/>
      <c r="I329" s="43"/>
      <c r="J329" s="43"/>
      <c r="K329" s="43"/>
      <c r="L329" s="43"/>
      <c r="M329" s="43"/>
      <c r="N329" s="41"/>
      <c r="O329" s="41"/>
    </row>
    <row r="330" spans="7:15" ht="11.25">
      <c r="G330" s="43"/>
      <c r="H330" s="43"/>
      <c r="I330" s="43"/>
      <c r="J330" s="43"/>
      <c r="K330" s="43"/>
      <c r="L330" s="43"/>
      <c r="M330" s="43"/>
      <c r="N330" s="41"/>
      <c r="O330" s="41"/>
    </row>
    <row r="331" spans="7:15" ht="11.25">
      <c r="G331" s="43"/>
      <c r="H331" s="43"/>
      <c r="I331" s="43"/>
      <c r="J331" s="43"/>
      <c r="K331" s="43"/>
      <c r="L331" s="43"/>
      <c r="M331" s="43"/>
      <c r="N331" s="41"/>
      <c r="O331" s="41"/>
    </row>
    <row r="332" spans="7:15" ht="11.25">
      <c r="G332" s="43"/>
      <c r="H332" s="43"/>
      <c r="I332" s="43"/>
      <c r="J332" s="43"/>
      <c r="K332" s="43"/>
      <c r="L332" s="43"/>
      <c r="M332" s="43"/>
      <c r="N332" s="41"/>
      <c r="O332" s="41"/>
    </row>
    <row r="333" spans="7:15" ht="11.25">
      <c r="G333" s="43"/>
      <c r="H333" s="43"/>
      <c r="I333" s="43"/>
      <c r="J333" s="43"/>
      <c r="K333" s="43"/>
      <c r="L333" s="43"/>
      <c r="M333" s="43"/>
      <c r="N333" s="41"/>
      <c r="O333" s="41"/>
    </row>
    <row r="334" spans="7:15" ht="11.25">
      <c r="G334" s="43"/>
      <c r="H334" s="43"/>
      <c r="I334" s="43"/>
      <c r="J334" s="43"/>
      <c r="K334" s="43"/>
      <c r="L334" s="43"/>
      <c r="M334" s="43"/>
      <c r="N334" s="41"/>
      <c r="O334" s="41"/>
    </row>
    <row r="335" spans="7:15" ht="11.25">
      <c r="G335" s="43"/>
      <c r="H335" s="43"/>
      <c r="I335" s="43"/>
      <c r="J335" s="43"/>
      <c r="K335" s="43"/>
      <c r="L335" s="43"/>
      <c r="M335" s="43"/>
      <c r="N335" s="41"/>
      <c r="O335" s="41"/>
    </row>
    <row r="336" spans="7:15" ht="11.25">
      <c r="G336" s="43"/>
      <c r="H336" s="43"/>
      <c r="I336" s="43"/>
      <c r="J336" s="43"/>
      <c r="K336" s="43"/>
      <c r="L336" s="43"/>
      <c r="M336" s="43"/>
      <c r="N336" s="41"/>
      <c r="O336" s="41"/>
    </row>
    <row r="337" spans="7:15" ht="11.25">
      <c r="G337" s="43"/>
      <c r="H337" s="43"/>
      <c r="I337" s="43"/>
      <c r="J337" s="43"/>
      <c r="K337" s="43"/>
      <c r="L337" s="43"/>
      <c r="M337" s="43"/>
      <c r="N337" s="41"/>
      <c r="O337" s="41"/>
    </row>
    <row r="338" spans="7:15" ht="11.25">
      <c r="G338" s="43"/>
      <c r="H338" s="43"/>
      <c r="I338" s="43"/>
      <c r="J338" s="43"/>
      <c r="K338" s="43"/>
      <c r="L338" s="43"/>
      <c r="M338" s="43"/>
      <c r="N338" s="41"/>
      <c r="O338" s="41"/>
    </row>
    <row r="339" spans="7:15" ht="11.25">
      <c r="G339" s="43"/>
      <c r="H339" s="43"/>
      <c r="I339" s="43"/>
      <c r="J339" s="43"/>
      <c r="K339" s="43"/>
      <c r="L339" s="43"/>
      <c r="M339" s="43"/>
      <c r="N339" s="41"/>
      <c r="O339" s="41"/>
    </row>
    <row r="340" spans="7:15" ht="11.25">
      <c r="G340" s="43"/>
      <c r="H340" s="43"/>
      <c r="I340" s="43"/>
      <c r="J340" s="43"/>
      <c r="K340" s="43"/>
      <c r="L340" s="43"/>
      <c r="M340" s="43"/>
      <c r="N340" s="41"/>
      <c r="O340" s="41"/>
    </row>
    <row r="341" spans="7:15" ht="11.25">
      <c r="G341" s="43"/>
      <c r="H341" s="43"/>
      <c r="I341" s="43"/>
      <c r="J341" s="43"/>
      <c r="K341" s="43"/>
      <c r="L341" s="43"/>
      <c r="M341" s="43"/>
      <c r="N341" s="41"/>
      <c r="O341" s="41"/>
    </row>
    <row r="342" spans="7:15" ht="11.25">
      <c r="G342" s="43"/>
      <c r="H342" s="43"/>
      <c r="I342" s="43"/>
      <c r="J342" s="43"/>
      <c r="K342" s="43"/>
      <c r="L342" s="43"/>
      <c r="M342" s="43"/>
      <c r="N342" s="41"/>
      <c r="O342" s="41"/>
    </row>
    <row r="343" spans="7:15" ht="11.25">
      <c r="G343" s="43"/>
      <c r="H343" s="43"/>
      <c r="I343" s="43"/>
      <c r="J343" s="43"/>
      <c r="K343" s="43"/>
      <c r="L343" s="43"/>
      <c r="M343" s="43"/>
      <c r="N343" s="41"/>
      <c r="O343" s="41"/>
    </row>
    <row r="344" spans="7:15" ht="11.25">
      <c r="G344" s="43"/>
      <c r="H344" s="43"/>
      <c r="I344" s="43"/>
      <c r="J344" s="43"/>
      <c r="K344" s="43"/>
      <c r="L344" s="43"/>
      <c r="M344" s="43"/>
      <c r="N344" s="41"/>
      <c r="O344" s="41"/>
    </row>
    <row r="345" spans="7:15" ht="11.25">
      <c r="G345" s="43"/>
      <c r="H345" s="43"/>
      <c r="I345" s="43"/>
      <c r="J345" s="43"/>
      <c r="K345" s="43"/>
      <c r="L345" s="43"/>
      <c r="M345" s="43"/>
      <c r="N345" s="41"/>
      <c r="O345" s="41"/>
    </row>
    <row r="346" spans="7:15" ht="11.25">
      <c r="G346" s="43"/>
      <c r="H346" s="43"/>
      <c r="I346" s="43"/>
      <c r="J346" s="43"/>
      <c r="K346" s="43"/>
      <c r="L346" s="43"/>
      <c r="M346" s="43"/>
      <c r="N346" s="41"/>
      <c r="O346" s="41"/>
    </row>
    <row r="347" spans="7:15" ht="11.25">
      <c r="G347" s="43"/>
      <c r="H347" s="43"/>
      <c r="I347" s="43"/>
      <c r="J347" s="43"/>
      <c r="K347" s="43"/>
      <c r="L347" s="43"/>
      <c r="M347" s="43"/>
      <c r="N347" s="41"/>
      <c r="O347" s="41"/>
    </row>
    <row r="348" spans="7:15" ht="11.25">
      <c r="G348" s="43"/>
      <c r="H348" s="43"/>
      <c r="I348" s="43"/>
      <c r="J348" s="43"/>
      <c r="K348" s="43"/>
      <c r="L348" s="43"/>
      <c r="M348" s="43"/>
      <c r="N348" s="41"/>
      <c r="O348" s="41"/>
    </row>
    <row r="349" spans="7:15" ht="11.25">
      <c r="G349" s="43"/>
      <c r="H349" s="43"/>
      <c r="I349" s="43"/>
      <c r="J349" s="43"/>
      <c r="K349" s="43"/>
      <c r="L349" s="43"/>
      <c r="M349" s="43"/>
      <c r="N349" s="41"/>
      <c r="O349" s="41"/>
    </row>
    <row r="350" spans="7:15" ht="11.25">
      <c r="G350" s="43"/>
      <c r="H350" s="43"/>
      <c r="I350" s="43"/>
      <c r="J350" s="43"/>
      <c r="K350" s="43"/>
      <c r="L350" s="43"/>
      <c r="M350" s="43"/>
      <c r="N350" s="41"/>
      <c r="O350" s="41"/>
    </row>
    <row r="351" spans="7:15" ht="11.25">
      <c r="G351" s="43"/>
      <c r="H351" s="43"/>
      <c r="I351" s="43"/>
      <c r="J351" s="43"/>
      <c r="K351" s="43"/>
      <c r="L351" s="43"/>
      <c r="M351" s="43"/>
      <c r="N351" s="41"/>
      <c r="O351" s="41"/>
    </row>
    <row r="352" spans="7:15" ht="11.25">
      <c r="G352" s="43"/>
      <c r="H352" s="43"/>
      <c r="I352" s="43"/>
      <c r="J352" s="43"/>
      <c r="K352" s="43"/>
      <c r="L352" s="43"/>
      <c r="M352" s="43"/>
      <c r="N352" s="41"/>
      <c r="O352" s="41"/>
    </row>
    <row r="353" spans="7:15" ht="11.25">
      <c r="G353" s="43"/>
      <c r="H353" s="43"/>
      <c r="I353" s="43"/>
      <c r="J353" s="43"/>
      <c r="K353" s="43"/>
      <c r="L353" s="43"/>
      <c r="M353" s="43"/>
      <c r="N353" s="41"/>
      <c r="O353" s="41"/>
    </row>
    <row r="354" spans="7:15" ht="11.25">
      <c r="G354" s="43"/>
      <c r="H354" s="43"/>
      <c r="I354" s="43"/>
      <c r="J354" s="43"/>
      <c r="K354" s="43"/>
      <c r="L354" s="43"/>
      <c r="M354" s="43"/>
      <c r="N354" s="41"/>
      <c r="O354" s="41"/>
    </row>
    <row r="355" spans="7:15" ht="11.25">
      <c r="G355" s="43"/>
      <c r="H355" s="43"/>
      <c r="I355" s="43"/>
      <c r="J355" s="43"/>
      <c r="K355" s="43"/>
      <c r="L355" s="43"/>
      <c r="M355" s="43"/>
      <c r="N355" s="41"/>
      <c r="O355" s="41"/>
    </row>
    <row r="356" spans="7:15" ht="11.25">
      <c r="G356" s="43"/>
      <c r="H356" s="43"/>
      <c r="I356" s="43"/>
      <c r="J356" s="43"/>
      <c r="K356" s="43"/>
      <c r="L356" s="43"/>
      <c r="M356" s="43"/>
      <c r="N356" s="41"/>
      <c r="O356" s="41"/>
    </row>
    <row r="357" spans="7:15" ht="11.25">
      <c r="G357" s="43"/>
      <c r="H357" s="43"/>
      <c r="I357" s="43"/>
      <c r="J357" s="43"/>
      <c r="K357" s="43"/>
      <c r="L357" s="43"/>
      <c r="M357" s="43"/>
      <c r="N357" s="41"/>
      <c r="O357" s="41"/>
    </row>
    <row r="358" spans="7:15" ht="11.25">
      <c r="G358" s="43"/>
      <c r="H358" s="43"/>
      <c r="I358" s="43"/>
      <c r="J358" s="43"/>
      <c r="K358" s="43"/>
      <c r="L358" s="43"/>
      <c r="M358" s="43"/>
      <c r="N358" s="41"/>
      <c r="O358" s="41"/>
    </row>
    <row r="359" spans="7:15" ht="11.25">
      <c r="G359" s="43"/>
      <c r="H359" s="43"/>
      <c r="I359" s="43"/>
      <c r="J359" s="43"/>
      <c r="K359" s="43"/>
      <c r="L359" s="43"/>
      <c r="M359" s="43"/>
      <c r="N359" s="41"/>
      <c r="O359" s="41"/>
    </row>
    <row r="360" spans="7:15" ht="11.25">
      <c r="G360" s="43"/>
      <c r="H360" s="43"/>
      <c r="I360" s="43"/>
      <c r="J360" s="43"/>
      <c r="K360" s="43"/>
      <c r="L360" s="43"/>
      <c r="M360" s="43"/>
      <c r="N360" s="41"/>
      <c r="O360" s="41"/>
    </row>
    <row r="361" spans="7:15" ht="11.25">
      <c r="G361" s="43"/>
      <c r="H361" s="43"/>
      <c r="I361" s="43"/>
      <c r="J361" s="43"/>
      <c r="K361" s="43"/>
      <c r="L361" s="43"/>
      <c r="M361" s="43"/>
      <c r="N361" s="41"/>
      <c r="O361" s="41"/>
    </row>
    <row r="362" spans="7:15" ht="11.25">
      <c r="G362" s="43"/>
      <c r="H362" s="43"/>
      <c r="I362" s="43"/>
      <c r="J362" s="43"/>
      <c r="K362" s="43"/>
      <c r="L362" s="43"/>
      <c r="M362" s="43"/>
      <c r="N362" s="41"/>
      <c r="O362" s="41"/>
    </row>
    <row r="363" spans="7:15" ht="11.25">
      <c r="G363" s="43"/>
      <c r="H363" s="43"/>
      <c r="I363" s="43"/>
      <c r="J363" s="43"/>
      <c r="K363" s="43"/>
      <c r="L363" s="43"/>
      <c r="M363" s="43"/>
      <c r="N363" s="41"/>
      <c r="O363" s="41"/>
    </row>
    <row r="364" spans="7:15" ht="11.25">
      <c r="G364" s="43"/>
      <c r="H364" s="43"/>
      <c r="I364" s="43"/>
      <c r="J364" s="43"/>
      <c r="K364" s="43"/>
      <c r="L364" s="43"/>
      <c r="M364" s="43"/>
      <c r="N364" s="41"/>
      <c r="O364" s="41"/>
    </row>
    <row r="365" spans="7:15" ht="11.25">
      <c r="G365" s="43"/>
      <c r="H365" s="43"/>
      <c r="I365" s="43"/>
      <c r="J365" s="43"/>
      <c r="K365" s="43"/>
      <c r="L365" s="43"/>
      <c r="M365" s="43"/>
      <c r="N365" s="41"/>
      <c r="O365" s="41"/>
    </row>
    <row r="366" spans="7:15" ht="11.25">
      <c r="G366" s="43"/>
      <c r="H366" s="43"/>
      <c r="I366" s="43"/>
      <c r="J366" s="43"/>
      <c r="K366" s="43"/>
      <c r="L366" s="43"/>
      <c r="M366" s="43"/>
      <c r="N366" s="41"/>
      <c r="O366" s="41"/>
    </row>
    <row r="367" spans="7:15" ht="11.25">
      <c r="G367" s="43"/>
      <c r="H367" s="43"/>
      <c r="I367" s="43"/>
      <c r="J367" s="43"/>
      <c r="K367" s="43"/>
      <c r="L367" s="43"/>
      <c r="M367" s="43"/>
      <c r="N367" s="41"/>
      <c r="O367" s="41"/>
    </row>
    <row r="368" spans="7:15" ht="11.25">
      <c r="G368" s="43"/>
      <c r="H368" s="43"/>
      <c r="I368" s="43"/>
      <c r="J368" s="43"/>
      <c r="K368" s="43"/>
      <c r="L368" s="43"/>
      <c r="M368" s="43"/>
      <c r="N368" s="41"/>
      <c r="O368" s="41"/>
    </row>
    <row r="369" spans="7:15" ht="11.25">
      <c r="G369" s="43"/>
      <c r="H369" s="43"/>
      <c r="I369" s="43"/>
      <c r="J369" s="43"/>
      <c r="K369" s="43"/>
      <c r="L369" s="43"/>
      <c r="M369" s="43"/>
      <c r="N369" s="41"/>
      <c r="O369" s="41"/>
    </row>
    <row r="370" spans="7:15" ht="11.25">
      <c r="G370" s="43"/>
      <c r="H370" s="43"/>
      <c r="I370" s="43"/>
      <c r="J370" s="43"/>
      <c r="K370" s="43"/>
      <c r="L370" s="43"/>
      <c r="M370" s="43"/>
      <c r="N370" s="41"/>
      <c r="O370" s="41"/>
    </row>
    <row r="371" spans="7:15" ht="11.25">
      <c r="G371" s="43"/>
      <c r="H371" s="43"/>
      <c r="I371" s="43"/>
      <c r="J371" s="43"/>
      <c r="K371" s="43"/>
      <c r="L371" s="43"/>
      <c r="M371" s="43"/>
      <c r="N371" s="41"/>
      <c r="O371" s="41"/>
    </row>
    <row r="372" spans="7:15" ht="11.25">
      <c r="G372" s="43"/>
      <c r="H372" s="43"/>
      <c r="I372" s="43"/>
      <c r="J372" s="43"/>
      <c r="K372" s="43"/>
      <c r="L372" s="43"/>
      <c r="M372" s="43"/>
      <c r="N372" s="41"/>
      <c r="O372" s="41"/>
    </row>
    <row r="373" spans="7:15" ht="11.25">
      <c r="G373" s="43"/>
      <c r="H373" s="43"/>
      <c r="I373" s="43"/>
      <c r="J373" s="43"/>
      <c r="K373" s="43"/>
      <c r="L373" s="43"/>
      <c r="M373" s="43"/>
      <c r="N373" s="41"/>
      <c r="O373" s="41"/>
    </row>
    <row r="374" spans="7:15" ht="11.25">
      <c r="G374" s="43"/>
      <c r="H374" s="43"/>
      <c r="I374" s="43"/>
      <c r="J374" s="43"/>
      <c r="K374" s="43"/>
      <c r="L374" s="43"/>
      <c r="M374" s="43"/>
      <c r="N374" s="41"/>
      <c r="O374" s="41"/>
    </row>
    <row r="375" spans="7:15" ht="11.25">
      <c r="G375" s="43"/>
      <c r="H375" s="43"/>
      <c r="I375" s="43"/>
      <c r="J375" s="43"/>
      <c r="K375" s="43"/>
      <c r="L375" s="43"/>
      <c r="M375" s="43"/>
      <c r="N375" s="41"/>
      <c r="O375" s="41"/>
    </row>
    <row r="376" spans="7:15" ht="11.25">
      <c r="G376" s="43"/>
      <c r="H376" s="43"/>
      <c r="I376" s="43"/>
      <c r="J376" s="43"/>
      <c r="K376" s="43"/>
      <c r="L376" s="43"/>
      <c r="M376" s="43"/>
      <c r="N376" s="41"/>
      <c r="O376" s="41"/>
    </row>
    <row r="377" spans="7:15" ht="11.25">
      <c r="G377" s="43"/>
      <c r="H377" s="43"/>
      <c r="I377" s="43"/>
      <c r="J377" s="43"/>
      <c r="K377" s="43"/>
      <c r="L377" s="43"/>
      <c r="M377" s="43"/>
      <c r="N377" s="41"/>
      <c r="O377" s="41"/>
    </row>
    <row r="378" spans="7:15" ht="11.25">
      <c r="G378" s="43"/>
      <c r="H378" s="43"/>
      <c r="I378" s="43"/>
      <c r="J378" s="43"/>
      <c r="K378" s="43"/>
      <c r="L378" s="43"/>
      <c r="M378" s="43"/>
      <c r="N378" s="41"/>
      <c r="O378" s="41"/>
    </row>
    <row r="379" spans="7:15" ht="11.25">
      <c r="G379" s="43"/>
      <c r="H379" s="43"/>
      <c r="I379" s="43"/>
      <c r="J379" s="43"/>
      <c r="K379" s="43"/>
      <c r="L379" s="43"/>
      <c r="M379" s="43"/>
      <c r="N379" s="41"/>
      <c r="O379" s="41"/>
    </row>
    <row r="380" spans="7:15" ht="11.25">
      <c r="G380" s="43"/>
      <c r="H380" s="43"/>
      <c r="I380" s="43"/>
      <c r="J380" s="43"/>
      <c r="K380" s="43"/>
      <c r="L380" s="43"/>
      <c r="M380" s="43"/>
      <c r="N380" s="41"/>
      <c r="O380" s="41"/>
    </row>
    <row r="381" spans="7:15" ht="11.25">
      <c r="G381" s="43"/>
      <c r="H381" s="43"/>
      <c r="I381" s="43"/>
      <c r="J381" s="43"/>
      <c r="K381" s="43"/>
      <c r="L381" s="43"/>
      <c r="M381" s="43"/>
      <c r="N381" s="41"/>
      <c r="O381" s="41"/>
    </row>
    <row r="382" spans="7:15" ht="11.25">
      <c r="G382" s="43"/>
      <c r="H382" s="43"/>
      <c r="I382" s="43"/>
      <c r="J382" s="43"/>
      <c r="K382" s="43"/>
      <c r="L382" s="43"/>
      <c r="M382" s="43"/>
      <c r="N382" s="41"/>
      <c r="O382" s="41"/>
    </row>
    <row r="383" spans="7:15" ht="11.25">
      <c r="G383" s="43"/>
      <c r="H383" s="43"/>
      <c r="I383" s="43"/>
      <c r="J383" s="43"/>
      <c r="K383" s="43"/>
      <c r="L383" s="43"/>
      <c r="M383" s="43"/>
      <c r="N383" s="41"/>
      <c r="O383" s="41"/>
    </row>
    <row r="384" spans="7:15" ht="11.25">
      <c r="G384" s="43"/>
      <c r="H384" s="43"/>
      <c r="I384" s="43"/>
      <c r="J384" s="43"/>
      <c r="K384" s="43"/>
      <c r="L384" s="43"/>
      <c r="M384" s="43"/>
      <c r="N384" s="41"/>
      <c r="O384" s="41"/>
    </row>
    <row r="385" spans="7:15" ht="11.25">
      <c r="G385" s="43"/>
      <c r="H385" s="43"/>
      <c r="I385" s="43"/>
      <c r="J385" s="43"/>
      <c r="K385" s="43"/>
      <c r="L385" s="43"/>
      <c r="M385" s="43"/>
      <c r="N385" s="41"/>
      <c r="O385" s="41"/>
    </row>
  </sheetData>
  <sheetProtection/>
  <autoFilter ref="A5:O196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1"/>
  <sheetViews>
    <sheetView zoomScalePageLayoutView="0" workbookViewId="0" topLeftCell="A181">
      <selection activeCell="C209" sqref="C209"/>
    </sheetView>
  </sheetViews>
  <sheetFormatPr defaultColWidth="9.140625" defaultRowHeight="12.75"/>
  <cols>
    <col min="1" max="1" width="4.00390625" style="4" customWidth="1"/>
    <col min="2" max="2" width="3.28125" style="4" customWidth="1"/>
    <col min="3" max="3" width="24.57421875" style="2" customWidth="1"/>
    <col min="4" max="4" width="5.8515625" style="1" customWidth="1"/>
    <col min="5" max="5" width="6.28125" style="1" customWidth="1"/>
    <col min="6" max="6" width="24.421875" style="2" customWidth="1"/>
    <col min="7" max="7" width="7.28125" style="3" customWidth="1"/>
    <col min="8" max="12" width="8.140625" style="3" customWidth="1"/>
    <col min="13" max="13" width="12.28125" style="2" customWidth="1"/>
    <col min="14" max="16384" width="9.140625" style="2" customWidth="1"/>
  </cols>
  <sheetData>
    <row r="1" spans="1:12" s="21" customFormat="1" ht="12.75">
      <c r="A1" s="19"/>
      <c r="B1" s="14" t="s">
        <v>293</v>
      </c>
      <c r="C1" s="20"/>
      <c r="F1" s="20"/>
      <c r="G1" s="20"/>
      <c r="H1" s="20"/>
      <c r="I1" s="20"/>
      <c r="J1" s="20"/>
      <c r="K1" s="20"/>
      <c r="L1" s="20"/>
    </row>
    <row r="2" spans="2:12" ht="11.25">
      <c r="B2" s="9"/>
      <c r="C2" s="1"/>
      <c r="D2" s="2"/>
      <c r="E2" s="2"/>
      <c r="F2" s="1"/>
      <c r="G2" s="7"/>
      <c r="H2" s="7"/>
      <c r="I2" s="7"/>
      <c r="J2" s="7"/>
      <c r="K2" s="7"/>
      <c r="L2" s="7"/>
    </row>
    <row r="3" spans="1:12" ht="11.25">
      <c r="A3" s="15"/>
      <c r="B3" s="15" t="s">
        <v>0</v>
      </c>
      <c r="C3" s="6"/>
      <c r="D3" s="5"/>
      <c r="E3" s="5"/>
      <c r="F3" s="1"/>
      <c r="G3" s="7"/>
      <c r="H3" s="7"/>
      <c r="I3" s="7"/>
      <c r="J3" s="7"/>
      <c r="K3" s="7"/>
      <c r="L3" s="7"/>
    </row>
    <row r="4" spans="1:12" s="1" customFormat="1" ht="11.25">
      <c r="A4" s="4"/>
      <c r="B4" s="10"/>
      <c r="G4" s="7"/>
      <c r="H4" s="7"/>
      <c r="I4" s="7"/>
      <c r="J4" s="7"/>
      <c r="K4" s="7"/>
      <c r="L4" s="7"/>
    </row>
    <row r="5" spans="2:12" ht="11.25">
      <c r="B5" s="16"/>
      <c r="C5" s="8"/>
      <c r="D5" s="6"/>
      <c r="E5" s="6"/>
      <c r="F5" s="8"/>
      <c r="G5" s="7"/>
      <c r="H5" s="7"/>
      <c r="I5" s="7"/>
      <c r="J5" s="7"/>
      <c r="K5" s="7"/>
      <c r="L5" s="2"/>
    </row>
    <row r="6" spans="1:14" s="126" customFormat="1" ht="11.25">
      <c r="A6" s="125" t="s">
        <v>1</v>
      </c>
      <c r="B6" s="125" t="s">
        <v>2</v>
      </c>
      <c r="C6" s="126" t="s">
        <v>294</v>
      </c>
      <c r="D6" s="126" t="s">
        <v>3</v>
      </c>
      <c r="E6" s="126" t="s">
        <v>268</v>
      </c>
      <c r="F6" s="126" t="s">
        <v>4</v>
      </c>
      <c r="G6" s="127" t="s">
        <v>71</v>
      </c>
      <c r="H6" s="127" t="s">
        <v>72</v>
      </c>
      <c r="I6" s="127" t="s">
        <v>229</v>
      </c>
      <c r="J6" s="127" t="s">
        <v>246</v>
      </c>
      <c r="K6" s="127" t="s">
        <v>258</v>
      </c>
      <c r="L6" s="127" t="s">
        <v>277</v>
      </c>
      <c r="M6" s="126" t="s">
        <v>315</v>
      </c>
      <c r="N6" s="126" t="s">
        <v>221</v>
      </c>
    </row>
    <row r="7" spans="1:14" ht="11.25">
      <c r="A7" s="10">
        <v>1</v>
      </c>
      <c r="B7" s="4">
        <v>5</v>
      </c>
      <c r="C7" s="9" t="s">
        <v>11</v>
      </c>
      <c r="D7" s="4">
        <v>1967</v>
      </c>
      <c r="E7" s="4" t="s">
        <v>271</v>
      </c>
      <c r="F7" s="9" t="s">
        <v>6</v>
      </c>
      <c r="G7" s="26">
        <v>0.014224537037037037</v>
      </c>
      <c r="H7" s="26">
        <v>0.013969907407407408</v>
      </c>
      <c r="I7" s="26">
        <v>0.013900462962962962</v>
      </c>
      <c r="J7" s="26">
        <v>0.0140625</v>
      </c>
      <c r="K7" s="26"/>
      <c r="L7" s="26">
        <v>0.014201388888888888</v>
      </c>
      <c r="M7" s="31">
        <f>G7+H7+I7+J7+K7+L7</f>
        <v>0.0703587962962963</v>
      </c>
      <c r="N7" s="31">
        <f aca="true" t="shared" si="0" ref="N7:N20">M7/5</f>
        <v>0.01407175925925926</v>
      </c>
    </row>
    <row r="8" spans="1:14" ht="11.25">
      <c r="A8" s="10">
        <v>2</v>
      </c>
      <c r="B8" s="10">
        <v>5</v>
      </c>
      <c r="C8" s="9" t="s">
        <v>9</v>
      </c>
      <c r="D8" s="4">
        <v>1963</v>
      </c>
      <c r="E8" s="4" t="s">
        <v>271</v>
      </c>
      <c r="F8" s="9" t="s">
        <v>10</v>
      </c>
      <c r="G8" s="26">
        <v>0.013958333333333335</v>
      </c>
      <c r="H8" s="26">
        <v>0.014259259259259261</v>
      </c>
      <c r="I8" s="26">
        <v>0.014513888888888889</v>
      </c>
      <c r="J8" s="26">
        <v>0.014398148148148148</v>
      </c>
      <c r="K8" s="26"/>
      <c r="L8" s="26">
        <v>0.015335648148148147</v>
      </c>
      <c r="M8" s="31">
        <f>G8+H8+I8+J8+K8+L8</f>
        <v>0.07246527777777778</v>
      </c>
      <c r="N8" s="31">
        <f t="shared" si="0"/>
        <v>0.014493055555555556</v>
      </c>
    </row>
    <row r="9" spans="1:14" ht="11.25">
      <c r="A9" s="10">
        <v>3</v>
      </c>
      <c r="B9" s="4">
        <v>6</v>
      </c>
      <c r="C9" s="9" t="s">
        <v>13</v>
      </c>
      <c r="D9" s="4">
        <v>1952</v>
      </c>
      <c r="E9" s="4" t="s">
        <v>272</v>
      </c>
      <c r="F9" s="9" t="s">
        <v>6</v>
      </c>
      <c r="G9" s="33">
        <v>0.014293981481481482</v>
      </c>
      <c r="H9" s="33">
        <v>0.014201388888888888</v>
      </c>
      <c r="I9" s="33">
        <v>0.014722222222222222</v>
      </c>
      <c r="J9" s="33">
        <v>0.014745370370370372</v>
      </c>
      <c r="K9" s="33">
        <v>0.014907407407407406</v>
      </c>
      <c r="L9" s="26">
        <v>0.015590277777777778</v>
      </c>
      <c r="M9" s="31">
        <f>G9+H9+I9+J9+K9</f>
        <v>0.07287037037037038</v>
      </c>
      <c r="N9" s="31">
        <f t="shared" si="0"/>
        <v>0.014574074074074076</v>
      </c>
    </row>
    <row r="10" spans="1:14" ht="11.25">
      <c r="A10" s="10">
        <v>4</v>
      </c>
      <c r="B10" s="4">
        <v>5</v>
      </c>
      <c r="C10" s="9" t="s">
        <v>14</v>
      </c>
      <c r="D10" s="4">
        <v>1963</v>
      </c>
      <c r="E10" s="4" t="s">
        <v>271</v>
      </c>
      <c r="F10" s="9" t="s">
        <v>15</v>
      </c>
      <c r="G10" s="26">
        <v>0.014780092592592595</v>
      </c>
      <c r="H10" s="26">
        <v>0.014583333333333332</v>
      </c>
      <c r="I10" s="26">
        <v>0.015069444444444443</v>
      </c>
      <c r="J10" s="26">
        <v>0.014884259259259259</v>
      </c>
      <c r="K10" s="26">
        <v>0.015590277777777778</v>
      </c>
      <c r="L10" s="26"/>
      <c r="M10" s="31">
        <f>G10+H10+I10+J10+K10+L10</f>
        <v>0.0749074074074074</v>
      </c>
      <c r="N10" s="31">
        <f t="shared" si="0"/>
        <v>0.01498148148148148</v>
      </c>
    </row>
    <row r="11" spans="1:14" s="3" customFormat="1" ht="12" customHeight="1">
      <c r="A11" s="10">
        <v>5</v>
      </c>
      <c r="B11" s="10">
        <v>5</v>
      </c>
      <c r="C11" s="22" t="s">
        <v>124</v>
      </c>
      <c r="D11" s="7">
        <v>1951</v>
      </c>
      <c r="E11" s="7" t="s">
        <v>272</v>
      </c>
      <c r="F11" s="22" t="s">
        <v>6</v>
      </c>
      <c r="G11" s="24"/>
      <c r="H11" s="27">
        <v>0.01476851851851852</v>
      </c>
      <c r="I11" s="27">
        <v>0.015057870370370369</v>
      </c>
      <c r="J11" s="27">
        <v>0.015196759259259259</v>
      </c>
      <c r="K11" s="27">
        <v>0.01537037037037037</v>
      </c>
      <c r="L11" s="27">
        <v>0.015185185185185185</v>
      </c>
      <c r="M11" s="31">
        <f>G11+H11+I11+J11+K11+L11</f>
        <v>0.0755787037037037</v>
      </c>
      <c r="N11" s="31">
        <f t="shared" si="0"/>
        <v>0.01511574074074074</v>
      </c>
    </row>
    <row r="12" spans="1:14" ht="11.25">
      <c r="A12" s="10">
        <v>6</v>
      </c>
      <c r="B12" s="4">
        <v>6</v>
      </c>
      <c r="C12" s="9" t="s">
        <v>16</v>
      </c>
      <c r="D12" s="4">
        <v>1953</v>
      </c>
      <c r="E12" s="4" t="s">
        <v>272</v>
      </c>
      <c r="F12" s="9" t="s">
        <v>6</v>
      </c>
      <c r="G12" s="33">
        <v>0.015127314814814816</v>
      </c>
      <c r="H12" s="33">
        <v>0.01513888888888889</v>
      </c>
      <c r="I12" s="33">
        <v>0.015613425925925926</v>
      </c>
      <c r="J12" s="33">
        <v>0.01564814814814815</v>
      </c>
      <c r="K12" s="26">
        <v>0.01619212962962963</v>
      </c>
      <c r="L12" s="33">
        <v>0.015787037037037037</v>
      </c>
      <c r="M12" s="31">
        <f>G12+H12+I12+J12+L12</f>
        <v>0.07731481481481481</v>
      </c>
      <c r="N12" s="31">
        <f t="shared" si="0"/>
        <v>0.015462962962962961</v>
      </c>
    </row>
    <row r="13" spans="1:14" ht="11.25">
      <c r="A13" s="10">
        <v>7</v>
      </c>
      <c r="B13" s="4">
        <v>6</v>
      </c>
      <c r="C13" s="17" t="s">
        <v>17</v>
      </c>
      <c r="D13" s="4">
        <v>1959</v>
      </c>
      <c r="E13" s="4" t="s">
        <v>272</v>
      </c>
      <c r="F13" s="9" t="s">
        <v>6</v>
      </c>
      <c r="G13" s="33">
        <v>0.015023148148148148</v>
      </c>
      <c r="H13" s="33">
        <v>0.014988425925925926</v>
      </c>
      <c r="I13" s="26">
        <v>0.01765046296296296</v>
      </c>
      <c r="J13" s="33">
        <v>0.015740740740740743</v>
      </c>
      <c r="K13" s="33">
        <v>0.016770833333333332</v>
      </c>
      <c r="L13" s="33">
        <v>0.015763888888888886</v>
      </c>
      <c r="M13" s="31">
        <f>G13+H13+J13+K13+L13</f>
        <v>0.07828703703703703</v>
      </c>
      <c r="N13" s="31">
        <f t="shared" si="0"/>
        <v>0.015657407407407405</v>
      </c>
    </row>
    <row r="14" spans="1:14" s="3" customFormat="1" ht="11.25">
      <c r="A14" s="10">
        <v>8</v>
      </c>
      <c r="B14" s="10">
        <v>5</v>
      </c>
      <c r="C14" s="22" t="s">
        <v>142</v>
      </c>
      <c r="D14" s="7">
        <v>1967</v>
      </c>
      <c r="E14" s="7" t="s">
        <v>271</v>
      </c>
      <c r="F14" s="22" t="s">
        <v>5</v>
      </c>
      <c r="G14" s="24"/>
      <c r="H14" s="27">
        <v>0.01605324074074074</v>
      </c>
      <c r="I14" s="27">
        <v>0.015590277777777778</v>
      </c>
      <c r="J14" s="27">
        <v>0.016412037037037037</v>
      </c>
      <c r="K14" s="27">
        <v>0.015833333333333335</v>
      </c>
      <c r="L14" s="27">
        <v>0.015474537037037038</v>
      </c>
      <c r="M14" s="31">
        <f>G14+H14+I14+J14+K14+L14</f>
        <v>0.07936342592592592</v>
      </c>
      <c r="N14" s="31">
        <f t="shared" si="0"/>
        <v>0.015872685185185184</v>
      </c>
    </row>
    <row r="15" spans="1:14" ht="11.25">
      <c r="A15" s="10">
        <v>9</v>
      </c>
      <c r="B15" s="4">
        <v>6</v>
      </c>
      <c r="C15" s="9" t="s">
        <v>37</v>
      </c>
      <c r="D15" s="4">
        <v>1946</v>
      </c>
      <c r="E15" s="4" t="s">
        <v>275</v>
      </c>
      <c r="F15" s="9" t="s">
        <v>38</v>
      </c>
      <c r="G15" s="33">
        <v>0.016099537037037037</v>
      </c>
      <c r="H15" s="33">
        <v>0.015856481481481482</v>
      </c>
      <c r="I15" s="33">
        <v>0.01625</v>
      </c>
      <c r="J15" s="33">
        <v>0.01633101851851852</v>
      </c>
      <c r="K15" s="26">
        <v>0.017152777777777777</v>
      </c>
      <c r="L15" s="33">
        <v>0.01659722222222222</v>
      </c>
      <c r="M15" s="31">
        <f>G15+H15+I15+J15+L15</f>
        <v>0.08113425925925927</v>
      </c>
      <c r="N15" s="31">
        <f t="shared" si="0"/>
        <v>0.016226851851851853</v>
      </c>
    </row>
    <row r="16" spans="1:14" ht="11.25">
      <c r="A16" s="10">
        <v>10</v>
      </c>
      <c r="B16" s="4">
        <v>5</v>
      </c>
      <c r="C16" s="9" t="s">
        <v>27</v>
      </c>
      <c r="D16" s="4">
        <v>1955</v>
      </c>
      <c r="E16" s="4" t="s">
        <v>272</v>
      </c>
      <c r="F16" s="9" t="s">
        <v>28</v>
      </c>
      <c r="G16" s="26">
        <v>0.015868055555555555</v>
      </c>
      <c r="H16" s="26">
        <v>0.01622685185185185</v>
      </c>
      <c r="I16" s="26">
        <v>0.01633101851851852</v>
      </c>
      <c r="J16" s="26">
        <v>0.01621527777777778</v>
      </c>
      <c r="K16" s="26"/>
      <c r="L16" s="26">
        <v>0.01778935185185185</v>
      </c>
      <c r="M16" s="31">
        <f>G16+H16+I16+J16+K16+L16</f>
        <v>0.08243055555555556</v>
      </c>
      <c r="N16" s="31">
        <f t="shared" si="0"/>
        <v>0.01648611111111111</v>
      </c>
    </row>
    <row r="17" spans="1:14" ht="11.25">
      <c r="A17" s="10">
        <v>11</v>
      </c>
      <c r="B17" s="4">
        <v>5</v>
      </c>
      <c r="C17" s="9" t="s">
        <v>57</v>
      </c>
      <c r="D17" s="4">
        <v>1989</v>
      </c>
      <c r="E17" s="4" t="s">
        <v>269</v>
      </c>
      <c r="F17" s="9" t="s">
        <v>5</v>
      </c>
      <c r="G17" s="26">
        <v>0.015902777777777776</v>
      </c>
      <c r="H17" s="26">
        <v>0.015266203703703705</v>
      </c>
      <c r="I17" s="26">
        <v>0.015810185185185184</v>
      </c>
      <c r="J17" s="26">
        <v>0.016087962962962964</v>
      </c>
      <c r="K17" s="26">
        <v>0.019675925925925927</v>
      </c>
      <c r="L17" s="26"/>
      <c r="M17" s="31">
        <f>G17+H17+I17+J17+K17+L17</f>
        <v>0.08274305555555556</v>
      </c>
      <c r="N17" s="31">
        <f t="shared" si="0"/>
        <v>0.01654861111111111</v>
      </c>
    </row>
    <row r="18" spans="1:14" ht="11.25">
      <c r="A18" s="10">
        <v>12</v>
      </c>
      <c r="B18" s="4">
        <v>6</v>
      </c>
      <c r="C18" s="9" t="s">
        <v>18</v>
      </c>
      <c r="D18" s="4">
        <v>1951</v>
      </c>
      <c r="E18" s="4" t="s">
        <v>272</v>
      </c>
      <c r="F18" s="9" t="s">
        <v>6</v>
      </c>
      <c r="G18" s="33">
        <v>0.016689814814814817</v>
      </c>
      <c r="H18" s="33">
        <v>0.016006944444444445</v>
      </c>
      <c r="I18" s="33">
        <v>0.01681712962962963</v>
      </c>
      <c r="J18" s="26">
        <v>0.017708333333333333</v>
      </c>
      <c r="K18" s="33">
        <v>0.01644675925925926</v>
      </c>
      <c r="L18" s="33">
        <v>0.017013888888888887</v>
      </c>
      <c r="M18" s="31">
        <f>G18+H18+I18+K18+L18</f>
        <v>0.08297453703703703</v>
      </c>
      <c r="N18" s="31">
        <f t="shared" si="0"/>
        <v>0.016594907407407405</v>
      </c>
    </row>
    <row r="19" spans="1:14" ht="11.25">
      <c r="A19" s="10">
        <v>13</v>
      </c>
      <c r="B19" s="4">
        <v>6</v>
      </c>
      <c r="C19" s="9" t="s">
        <v>19</v>
      </c>
      <c r="D19" s="4">
        <v>1974</v>
      </c>
      <c r="E19" s="4" t="s">
        <v>270</v>
      </c>
      <c r="F19" s="9" t="s">
        <v>6</v>
      </c>
      <c r="G19" s="33">
        <v>0.01726851851851852</v>
      </c>
      <c r="H19" s="33">
        <v>0.017291666666666667</v>
      </c>
      <c r="I19" s="33">
        <v>0.017604166666666667</v>
      </c>
      <c r="J19" s="26">
        <v>0.01869212962962963</v>
      </c>
      <c r="K19" s="33">
        <v>0.01806712962962963</v>
      </c>
      <c r="L19" s="33">
        <v>0.01765046296296296</v>
      </c>
      <c r="M19" s="31">
        <f>G19+H19+I19+K19+L19</f>
        <v>0.08788194444444444</v>
      </c>
      <c r="N19" s="31">
        <f t="shared" si="0"/>
        <v>0.017576388888888888</v>
      </c>
    </row>
    <row r="20" spans="1:14" s="3" customFormat="1" ht="11.25">
      <c r="A20" s="10">
        <v>14</v>
      </c>
      <c r="B20" s="10">
        <v>5</v>
      </c>
      <c r="C20" s="22" t="s">
        <v>163</v>
      </c>
      <c r="D20" s="7">
        <v>1943</v>
      </c>
      <c r="E20" s="7" t="s">
        <v>275</v>
      </c>
      <c r="F20" s="9" t="s">
        <v>6</v>
      </c>
      <c r="G20" s="24"/>
      <c r="H20" s="27">
        <v>0.018391203703703705</v>
      </c>
      <c r="I20" s="27">
        <v>0.01849537037037037</v>
      </c>
      <c r="J20" s="27">
        <v>0.018541666666666668</v>
      </c>
      <c r="K20" s="27">
        <v>0.019016203703703705</v>
      </c>
      <c r="L20" s="27">
        <v>0.01877314814814815</v>
      </c>
      <c r="M20" s="31">
        <f aca="true" t="shared" si="1" ref="M20:M51">G20+H20+I20+J20+K20+L20</f>
        <v>0.09321759259259259</v>
      </c>
      <c r="N20" s="31">
        <f t="shared" si="0"/>
        <v>0.018643518518518518</v>
      </c>
    </row>
    <row r="21" spans="1:14" ht="11.25">
      <c r="A21" s="10">
        <v>15</v>
      </c>
      <c r="B21" s="4">
        <v>4</v>
      </c>
      <c r="C21" s="9" t="s">
        <v>7</v>
      </c>
      <c r="D21" s="4">
        <v>1963</v>
      </c>
      <c r="E21" s="4" t="s">
        <v>271</v>
      </c>
      <c r="F21" s="9" t="s">
        <v>224</v>
      </c>
      <c r="G21" s="26">
        <v>0.01357638888888889</v>
      </c>
      <c r="H21" s="26">
        <v>0.013622685185185184</v>
      </c>
      <c r="I21" s="26">
        <v>0.01386574074074074</v>
      </c>
      <c r="J21" s="26"/>
      <c r="K21" s="26"/>
      <c r="L21" s="26">
        <v>0.014189814814814815</v>
      </c>
      <c r="M21" s="31">
        <f t="shared" si="1"/>
        <v>0.055254629629629626</v>
      </c>
      <c r="N21" s="25">
        <f aca="true" t="shared" si="2" ref="N21:N26">M21/4</f>
        <v>0.013813657407407406</v>
      </c>
    </row>
    <row r="22" spans="1:14" ht="11.25">
      <c r="A22" s="10">
        <v>16</v>
      </c>
      <c r="B22" s="4">
        <v>4</v>
      </c>
      <c r="C22" s="18" t="s">
        <v>26</v>
      </c>
      <c r="D22" s="4">
        <v>1973</v>
      </c>
      <c r="E22" s="4" t="s">
        <v>270</v>
      </c>
      <c r="F22" s="18" t="s">
        <v>224</v>
      </c>
      <c r="G22" s="26">
        <v>0.014699074074074074</v>
      </c>
      <c r="H22" s="26">
        <v>0.014722222222222222</v>
      </c>
      <c r="I22" s="26">
        <v>0.016168981481481482</v>
      </c>
      <c r="J22" s="26"/>
      <c r="K22" s="26"/>
      <c r="L22" s="26">
        <v>0.014652777777777778</v>
      </c>
      <c r="M22" s="31">
        <f t="shared" si="1"/>
        <v>0.06024305555555556</v>
      </c>
      <c r="N22" s="25">
        <f t="shared" si="2"/>
        <v>0.01506076388888889</v>
      </c>
    </row>
    <row r="23" spans="1:14" s="3" customFormat="1" ht="11.25" customHeight="1">
      <c r="A23" s="10">
        <v>17</v>
      </c>
      <c r="B23" s="10">
        <v>4</v>
      </c>
      <c r="C23" s="22" t="s">
        <v>135</v>
      </c>
      <c r="D23" s="7">
        <v>1952</v>
      </c>
      <c r="E23" s="7" t="s">
        <v>272</v>
      </c>
      <c r="F23" s="22" t="s">
        <v>6</v>
      </c>
      <c r="G23" s="24"/>
      <c r="H23" s="27">
        <v>0.015405092592592593</v>
      </c>
      <c r="I23" s="27"/>
      <c r="J23" s="27">
        <v>0.015844907407407408</v>
      </c>
      <c r="K23" s="27">
        <v>0.016805555555555556</v>
      </c>
      <c r="L23" s="27">
        <v>0.01800925925925926</v>
      </c>
      <c r="M23" s="31">
        <f t="shared" si="1"/>
        <v>0.06606481481481483</v>
      </c>
      <c r="N23" s="25">
        <f t="shared" si="2"/>
        <v>0.016516203703703707</v>
      </c>
    </row>
    <row r="24" spans="1:14" ht="11.25">
      <c r="A24" s="10">
        <v>18</v>
      </c>
      <c r="B24" s="4">
        <v>4</v>
      </c>
      <c r="C24" s="9" t="s">
        <v>33</v>
      </c>
      <c r="D24" s="4">
        <v>1978</v>
      </c>
      <c r="E24" s="4" t="s">
        <v>270</v>
      </c>
      <c r="F24" s="9" t="s">
        <v>5</v>
      </c>
      <c r="G24" s="26">
        <v>0.01545138888888889</v>
      </c>
      <c r="H24" s="26">
        <v>0.02013888888888889</v>
      </c>
      <c r="I24" s="26"/>
      <c r="J24" s="26">
        <v>0.01537037037037037</v>
      </c>
      <c r="K24" s="26">
        <v>0.01869212962962963</v>
      </c>
      <c r="L24" s="26"/>
      <c r="M24" s="31">
        <f t="shared" si="1"/>
        <v>0.06965277777777777</v>
      </c>
      <c r="N24" s="25">
        <f t="shared" si="2"/>
        <v>0.017413194444444443</v>
      </c>
    </row>
    <row r="25" spans="1:14" s="3" customFormat="1" ht="11.25">
      <c r="A25" s="10">
        <v>19</v>
      </c>
      <c r="B25" s="10">
        <v>4</v>
      </c>
      <c r="C25" s="22" t="s">
        <v>157</v>
      </c>
      <c r="D25" s="7">
        <v>1946</v>
      </c>
      <c r="E25" s="7" t="s">
        <v>275</v>
      </c>
      <c r="F25" s="2" t="s">
        <v>5</v>
      </c>
      <c r="G25" s="24"/>
      <c r="H25" s="27">
        <v>0.017708333333333333</v>
      </c>
      <c r="I25" s="27">
        <v>0.018287037037037036</v>
      </c>
      <c r="J25" s="27"/>
      <c r="K25" s="27">
        <v>0.018194444444444444</v>
      </c>
      <c r="L25" s="27">
        <v>0.018136574074074072</v>
      </c>
      <c r="M25" s="31">
        <f t="shared" si="1"/>
        <v>0.07232638888888888</v>
      </c>
      <c r="N25" s="25">
        <f t="shared" si="2"/>
        <v>0.01808159722222222</v>
      </c>
    </row>
    <row r="26" spans="1:14" ht="11.25">
      <c r="A26" s="10">
        <v>20</v>
      </c>
      <c r="B26" s="4">
        <v>4</v>
      </c>
      <c r="C26" s="9" t="s">
        <v>21</v>
      </c>
      <c r="D26" s="10">
        <v>1934</v>
      </c>
      <c r="E26" s="10" t="s">
        <v>275</v>
      </c>
      <c r="F26" s="9" t="s">
        <v>48</v>
      </c>
      <c r="G26" s="26">
        <v>0.024814814814814817</v>
      </c>
      <c r="H26" s="26">
        <v>0.02297453703703704</v>
      </c>
      <c r="I26" s="26">
        <v>0.02480324074074074</v>
      </c>
      <c r="J26" s="26">
        <v>0.02517361111111111</v>
      </c>
      <c r="K26" s="26"/>
      <c r="L26" s="26"/>
      <c r="M26" s="31">
        <f t="shared" si="1"/>
        <v>0.0977662037037037</v>
      </c>
      <c r="N26" s="25">
        <f t="shared" si="2"/>
        <v>0.024441550925925926</v>
      </c>
    </row>
    <row r="27" spans="1:14" s="3" customFormat="1" ht="11.25">
      <c r="A27" s="10">
        <v>21</v>
      </c>
      <c r="B27" s="10">
        <v>3</v>
      </c>
      <c r="C27" s="22" t="s">
        <v>111</v>
      </c>
      <c r="D27" s="7">
        <v>1987</v>
      </c>
      <c r="E27" s="7" t="s">
        <v>269</v>
      </c>
      <c r="F27" s="22" t="s">
        <v>224</v>
      </c>
      <c r="G27" s="24"/>
      <c r="H27" s="27">
        <v>0.012766203703703703</v>
      </c>
      <c r="I27" s="27">
        <v>0.012592592592592593</v>
      </c>
      <c r="J27" s="27"/>
      <c r="K27" s="27"/>
      <c r="L27" s="27">
        <v>0.012418981481481482</v>
      </c>
      <c r="M27" s="31">
        <f t="shared" si="1"/>
        <v>0.03777777777777778</v>
      </c>
      <c r="N27" s="25">
        <f aca="true" t="shared" si="3" ref="N27:N46">M27/3</f>
        <v>0.012592592592592593</v>
      </c>
    </row>
    <row r="28" spans="1:14" s="3" customFormat="1" ht="11.25">
      <c r="A28" s="10">
        <v>22</v>
      </c>
      <c r="B28" s="10">
        <v>3</v>
      </c>
      <c r="C28" s="22" t="s">
        <v>61</v>
      </c>
      <c r="D28" s="7">
        <v>1973</v>
      </c>
      <c r="E28" s="7" t="s">
        <v>270</v>
      </c>
      <c r="F28" s="22" t="s">
        <v>24</v>
      </c>
      <c r="G28" s="24">
        <v>0.012268518518518519</v>
      </c>
      <c r="H28" s="27"/>
      <c r="I28" s="27">
        <v>0.012638888888888889</v>
      </c>
      <c r="J28" s="27">
        <v>0.012997685185185183</v>
      </c>
      <c r="K28" s="27"/>
      <c r="L28" s="27"/>
      <c r="M28" s="31">
        <f t="shared" si="1"/>
        <v>0.03790509259259259</v>
      </c>
      <c r="N28" s="25">
        <f t="shared" si="3"/>
        <v>0.01263503086419753</v>
      </c>
    </row>
    <row r="29" spans="1:14" s="3" customFormat="1" ht="11.25">
      <c r="A29" s="10">
        <v>23</v>
      </c>
      <c r="B29" s="10">
        <v>3</v>
      </c>
      <c r="C29" s="2" t="s">
        <v>247</v>
      </c>
      <c r="D29" s="1">
        <v>1987</v>
      </c>
      <c r="E29" s="1" t="s">
        <v>269</v>
      </c>
      <c r="F29" s="9" t="s">
        <v>6</v>
      </c>
      <c r="G29" s="24"/>
      <c r="H29" s="27"/>
      <c r="I29" s="27"/>
      <c r="J29" s="31">
        <v>0.01386574074074074</v>
      </c>
      <c r="K29" s="31">
        <v>0.013564814814814816</v>
      </c>
      <c r="L29" s="31">
        <v>0.013217592592592593</v>
      </c>
      <c r="M29" s="31">
        <f t="shared" si="1"/>
        <v>0.04064814814814815</v>
      </c>
      <c r="N29" s="25">
        <f t="shared" si="3"/>
        <v>0.013549382716049383</v>
      </c>
    </row>
    <row r="30" spans="1:14" s="3" customFormat="1" ht="11.25">
      <c r="A30" s="10">
        <v>24</v>
      </c>
      <c r="B30" s="10">
        <v>3</v>
      </c>
      <c r="C30" s="22" t="s">
        <v>121</v>
      </c>
      <c r="D30" s="7">
        <v>1990</v>
      </c>
      <c r="E30" s="7" t="s">
        <v>269</v>
      </c>
      <c r="F30" s="22" t="s">
        <v>224</v>
      </c>
      <c r="G30" s="24"/>
      <c r="H30" s="27">
        <v>0.014421296296296295</v>
      </c>
      <c r="I30" s="27">
        <v>0.014282407407407409</v>
      </c>
      <c r="J30" s="27"/>
      <c r="K30" s="27"/>
      <c r="L30" s="27">
        <v>0.013969907407407408</v>
      </c>
      <c r="M30" s="31">
        <f t="shared" si="1"/>
        <v>0.042673611111111114</v>
      </c>
      <c r="N30" s="25">
        <f t="shared" si="3"/>
        <v>0.014224537037037037</v>
      </c>
    </row>
    <row r="31" spans="1:14" s="3" customFormat="1" ht="11.25">
      <c r="A31" s="10">
        <v>25</v>
      </c>
      <c r="B31" s="10">
        <v>3</v>
      </c>
      <c r="C31" s="12" t="s">
        <v>279</v>
      </c>
      <c r="D31" s="7">
        <v>1992</v>
      </c>
      <c r="E31" s="7" t="s">
        <v>269</v>
      </c>
      <c r="F31" s="22" t="s">
        <v>224</v>
      </c>
      <c r="G31" s="24"/>
      <c r="H31" s="27">
        <v>0.01486111111111111</v>
      </c>
      <c r="I31" s="27">
        <v>0.014409722222222221</v>
      </c>
      <c r="J31" s="27"/>
      <c r="K31" s="27"/>
      <c r="L31" s="27">
        <v>0.014664351851851852</v>
      </c>
      <c r="M31" s="31">
        <f t="shared" si="1"/>
        <v>0.04393518518518518</v>
      </c>
      <c r="N31" s="25">
        <f t="shared" si="3"/>
        <v>0.01464506172839506</v>
      </c>
    </row>
    <row r="32" spans="1:14" s="3" customFormat="1" ht="11.25">
      <c r="A32" s="10">
        <v>26</v>
      </c>
      <c r="B32" s="10">
        <v>3</v>
      </c>
      <c r="C32" s="22" t="s">
        <v>123</v>
      </c>
      <c r="D32" s="7">
        <v>1987</v>
      </c>
      <c r="E32" s="7" t="s">
        <v>269</v>
      </c>
      <c r="F32" s="22" t="s">
        <v>216</v>
      </c>
      <c r="G32" s="24"/>
      <c r="H32" s="27">
        <v>0.014756944444444446</v>
      </c>
      <c r="I32" s="27">
        <v>0.014664351851851852</v>
      </c>
      <c r="J32" s="27">
        <v>0.014641203703703703</v>
      </c>
      <c r="K32" s="27"/>
      <c r="L32" s="27"/>
      <c r="M32" s="31">
        <f t="shared" si="1"/>
        <v>0.044062500000000004</v>
      </c>
      <c r="N32" s="25">
        <f t="shared" si="3"/>
        <v>0.014687500000000001</v>
      </c>
    </row>
    <row r="33" spans="1:14" s="3" customFormat="1" ht="11.25">
      <c r="A33" s="10">
        <v>27</v>
      </c>
      <c r="B33" s="10">
        <v>3</v>
      </c>
      <c r="C33" s="2" t="s">
        <v>238</v>
      </c>
      <c r="D33" s="1">
        <v>1972</v>
      </c>
      <c r="E33" s="1" t="s">
        <v>270</v>
      </c>
      <c r="F33" s="2" t="s">
        <v>240</v>
      </c>
      <c r="G33" s="24"/>
      <c r="H33" s="27"/>
      <c r="I33" s="27">
        <v>0.014178240740740741</v>
      </c>
      <c r="J33" s="27">
        <v>0.015069444444444443</v>
      </c>
      <c r="K33" s="27"/>
      <c r="L33" s="27">
        <v>0.01642361111111111</v>
      </c>
      <c r="M33" s="31">
        <f t="shared" si="1"/>
        <v>0.04567129629629629</v>
      </c>
      <c r="N33" s="25">
        <f t="shared" si="3"/>
        <v>0.015223765432098765</v>
      </c>
    </row>
    <row r="34" spans="1:14" s="3" customFormat="1" ht="11.25">
      <c r="A34" s="10">
        <v>28</v>
      </c>
      <c r="B34" s="10">
        <v>3</v>
      </c>
      <c r="C34" s="22" t="s">
        <v>138</v>
      </c>
      <c r="D34" s="7">
        <v>1988</v>
      </c>
      <c r="E34" s="7" t="s">
        <v>269</v>
      </c>
      <c r="F34" s="22" t="s">
        <v>224</v>
      </c>
      <c r="G34" s="24"/>
      <c r="H34" s="27">
        <v>0.01579861111111111</v>
      </c>
      <c r="I34" s="27">
        <v>0.015555555555555553</v>
      </c>
      <c r="J34" s="27"/>
      <c r="K34" s="27"/>
      <c r="L34" s="27">
        <v>0.015474537037037038</v>
      </c>
      <c r="M34" s="31">
        <f t="shared" si="1"/>
        <v>0.0468287037037037</v>
      </c>
      <c r="N34" s="25">
        <f t="shared" si="3"/>
        <v>0.015609567901234566</v>
      </c>
    </row>
    <row r="35" spans="1:14" s="3" customFormat="1" ht="11.25">
      <c r="A35" s="10">
        <v>29</v>
      </c>
      <c r="B35" s="10">
        <v>3</v>
      </c>
      <c r="C35" s="22" t="s">
        <v>153</v>
      </c>
      <c r="D35" s="7">
        <v>1959</v>
      </c>
      <c r="E35" s="7" t="s">
        <v>272</v>
      </c>
      <c r="F35" s="2" t="s">
        <v>5</v>
      </c>
      <c r="G35" s="24"/>
      <c r="H35" s="27">
        <v>0.01712962962962963</v>
      </c>
      <c r="I35" s="27"/>
      <c r="J35" s="27">
        <v>0.015902777777777776</v>
      </c>
      <c r="K35" s="27"/>
      <c r="L35" s="27">
        <v>0.01511574074074074</v>
      </c>
      <c r="M35" s="31">
        <f t="shared" si="1"/>
        <v>0.04814814814814815</v>
      </c>
      <c r="N35" s="25">
        <f t="shared" si="3"/>
        <v>0.016049382716049384</v>
      </c>
    </row>
    <row r="36" spans="1:14" ht="11.25">
      <c r="A36" s="10">
        <v>30</v>
      </c>
      <c r="B36" s="4">
        <v>3</v>
      </c>
      <c r="C36" s="9" t="s">
        <v>39</v>
      </c>
      <c r="D36" s="4">
        <v>1962</v>
      </c>
      <c r="E36" s="4" t="s">
        <v>271</v>
      </c>
      <c r="F36" s="9" t="s">
        <v>224</v>
      </c>
      <c r="G36" s="26">
        <v>0.0169212962962963</v>
      </c>
      <c r="H36" s="26">
        <v>0.015833333333333335</v>
      </c>
      <c r="I36" s="26">
        <v>0.016168981481481482</v>
      </c>
      <c r="J36" s="26"/>
      <c r="K36" s="26"/>
      <c r="L36" s="26"/>
      <c r="M36" s="31">
        <f t="shared" si="1"/>
        <v>0.04892361111111111</v>
      </c>
      <c r="N36" s="25">
        <f t="shared" si="3"/>
        <v>0.016307870370370372</v>
      </c>
    </row>
    <row r="37" spans="1:14" s="3" customFormat="1" ht="11.25">
      <c r="A37" s="10">
        <v>31</v>
      </c>
      <c r="B37" s="10">
        <v>3</v>
      </c>
      <c r="C37" s="22" t="s">
        <v>144</v>
      </c>
      <c r="D37" s="7">
        <v>1963</v>
      </c>
      <c r="E37" s="7" t="s">
        <v>271</v>
      </c>
      <c r="F37" s="22" t="s">
        <v>5</v>
      </c>
      <c r="G37" s="24"/>
      <c r="H37" s="27">
        <v>0.016273148148148148</v>
      </c>
      <c r="I37" s="27">
        <v>0.016481481481481482</v>
      </c>
      <c r="J37" s="27"/>
      <c r="K37" s="27">
        <v>0.017592592592592594</v>
      </c>
      <c r="L37" s="27"/>
      <c r="M37" s="31">
        <f t="shared" si="1"/>
        <v>0.050347222222222224</v>
      </c>
      <c r="N37" s="25">
        <f t="shared" si="3"/>
        <v>0.01678240740740741</v>
      </c>
    </row>
    <row r="38" spans="1:14" s="3" customFormat="1" ht="11.25">
      <c r="A38" s="10">
        <v>32</v>
      </c>
      <c r="B38" s="10">
        <v>3</v>
      </c>
      <c r="C38" s="22" t="s">
        <v>149</v>
      </c>
      <c r="D38" s="7">
        <v>1958</v>
      </c>
      <c r="E38" s="7" t="s">
        <v>272</v>
      </c>
      <c r="F38" s="22" t="s">
        <v>28</v>
      </c>
      <c r="G38" s="24"/>
      <c r="H38" s="27">
        <v>0.016655092592592593</v>
      </c>
      <c r="I38" s="27">
        <v>0.016898148148148148</v>
      </c>
      <c r="J38" s="27">
        <v>0.01709490740740741</v>
      </c>
      <c r="K38" s="27"/>
      <c r="L38" s="27"/>
      <c r="M38" s="31">
        <f t="shared" si="1"/>
        <v>0.05064814814814815</v>
      </c>
      <c r="N38" s="25">
        <f t="shared" si="3"/>
        <v>0.016882716049382716</v>
      </c>
    </row>
    <row r="39" spans="1:14" ht="11.25">
      <c r="A39" s="10">
        <v>33</v>
      </c>
      <c r="B39" s="10">
        <v>3</v>
      </c>
      <c r="C39" s="2" t="s">
        <v>253</v>
      </c>
      <c r="D39" s="1">
        <v>1983</v>
      </c>
      <c r="E39" s="1" t="s">
        <v>269</v>
      </c>
      <c r="F39" s="2" t="s">
        <v>5</v>
      </c>
      <c r="G39" s="24"/>
      <c r="H39" s="28"/>
      <c r="I39" s="28"/>
      <c r="J39" s="31">
        <v>0.0171875</v>
      </c>
      <c r="K39" s="31">
        <v>0.017662037037037035</v>
      </c>
      <c r="L39" s="31">
        <v>0.01681712962962963</v>
      </c>
      <c r="M39" s="31">
        <f t="shared" si="1"/>
        <v>0.051666666666666666</v>
      </c>
      <c r="N39" s="25">
        <f t="shared" si="3"/>
        <v>0.017222222222222222</v>
      </c>
    </row>
    <row r="40" spans="1:14" ht="11.25">
      <c r="A40" s="10">
        <v>34</v>
      </c>
      <c r="B40" s="4">
        <v>3</v>
      </c>
      <c r="C40" s="9" t="s">
        <v>68</v>
      </c>
      <c r="D40" s="4">
        <v>1972</v>
      </c>
      <c r="E40" s="4" t="s">
        <v>270</v>
      </c>
      <c r="F40" s="9" t="s">
        <v>69</v>
      </c>
      <c r="G40" s="26">
        <v>0.01615740740740741</v>
      </c>
      <c r="H40" s="26">
        <v>0.017592592592592594</v>
      </c>
      <c r="I40" s="26">
        <v>0.018136574074074072</v>
      </c>
      <c r="J40" s="26"/>
      <c r="K40" s="26"/>
      <c r="L40" s="26"/>
      <c r="M40" s="31">
        <f t="shared" si="1"/>
        <v>0.05188657407407407</v>
      </c>
      <c r="N40" s="25">
        <f t="shared" si="3"/>
        <v>0.017295524691358023</v>
      </c>
    </row>
    <row r="41" spans="1:14" s="3" customFormat="1" ht="11.25">
      <c r="A41" s="10">
        <v>35</v>
      </c>
      <c r="B41" s="10">
        <v>3</v>
      </c>
      <c r="C41" s="2" t="s">
        <v>255</v>
      </c>
      <c r="D41" s="1">
        <v>1957</v>
      </c>
      <c r="E41" s="1" t="s">
        <v>272</v>
      </c>
      <c r="F41" s="2" t="s">
        <v>6</v>
      </c>
      <c r="G41" s="24"/>
      <c r="H41" s="27"/>
      <c r="I41" s="27"/>
      <c r="J41" s="31">
        <v>0.01925925925925926</v>
      </c>
      <c r="K41" s="31">
        <v>0.016898148148148148</v>
      </c>
      <c r="L41" s="31">
        <v>0.016076388888888887</v>
      </c>
      <c r="M41" s="31">
        <f t="shared" si="1"/>
        <v>0.05223379629629629</v>
      </c>
      <c r="N41" s="25">
        <f t="shared" si="3"/>
        <v>0.017411265432098765</v>
      </c>
    </row>
    <row r="42" spans="1:14" ht="11.25">
      <c r="A42" s="10">
        <v>36</v>
      </c>
      <c r="B42" s="4">
        <v>3</v>
      </c>
      <c r="C42" s="9" t="s">
        <v>25</v>
      </c>
      <c r="D42" s="4">
        <v>1970</v>
      </c>
      <c r="E42" s="4" t="s">
        <v>270</v>
      </c>
      <c r="F42" s="9" t="s">
        <v>5</v>
      </c>
      <c r="G42" s="26">
        <v>0.018414351851851852</v>
      </c>
      <c r="H42" s="26">
        <v>0.017453703703703704</v>
      </c>
      <c r="I42" s="26"/>
      <c r="J42" s="26"/>
      <c r="K42" s="26"/>
      <c r="L42" s="26">
        <v>0.01810185185185185</v>
      </c>
      <c r="M42" s="31">
        <f t="shared" si="1"/>
        <v>0.05396990740740741</v>
      </c>
      <c r="N42" s="25">
        <f t="shared" si="3"/>
        <v>0.01798996913580247</v>
      </c>
    </row>
    <row r="43" spans="1:14" ht="11.25">
      <c r="A43" s="10">
        <v>37</v>
      </c>
      <c r="B43" s="10">
        <v>3</v>
      </c>
      <c r="C43" s="2" t="s">
        <v>259</v>
      </c>
      <c r="D43" s="1">
        <v>1946</v>
      </c>
      <c r="E43" s="1" t="s">
        <v>275</v>
      </c>
      <c r="F43" s="2" t="s">
        <v>6</v>
      </c>
      <c r="G43" s="24">
        <v>0.017962962962962962</v>
      </c>
      <c r="H43" s="24"/>
      <c r="I43" s="24"/>
      <c r="J43" s="24">
        <v>0.019293981481481485</v>
      </c>
      <c r="K43" s="24">
        <v>0.018483796296296297</v>
      </c>
      <c r="L43" s="24"/>
      <c r="M43" s="31">
        <f t="shared" si="1"/>
        <v>0.055740740740740743</v>
      </c>
      <c r="N43" s="25">
        <f t="shared" si="3"/>
        <v>0.018580246913580248</v>
      </c>
    </row>
    <row r="44" spans="1:14" s="3" customFormat="1" ht="11.25">
      <c r="A44" s="10">
        <v>38</v>
      </c>
      <c r="B44" s="10">
        <v>3</v>
      </c>
      <c r="C44" s="3" t="s">
        <v>260</v>
      </c>
      <c r="D44" s="7">
        <v>1972</v>
      </c>
      <c r="E44" s="7" t="s">
        <v>270</v>
      </c>
      <c r="F44" s="22" t="s">
        <v>104</v>
      </c>
      <c r="G44" s="24"/>
      <c r="H44" s="27">
        <v>0.018796296296296297</v>
      </c>
      <c r="I44" s="27">
        <v>0.019131944444444444</v>
      </c>
      <c r="J44" s="27"/>
      <c r="K44" s="27">
        <v>0.019756944444444445</v>
      </c>
      <c r="L44" s="27"/>
      <c r="M44" s="31">
        <f t="shared" si="1"/>
        <v>0.05768518518518519</v>
      </c>
      <c r="N44" s="25">
        <f t="shared" si="3"/>
        <v>0.019228395061728396</v>
      </c>
    </row>
    <row r="45" spans="1:14" s="3" customFormat="1" ht="11.25">
      <c r="A45" s="10">
        <v>39</v>
      </c>
      <c r="B45" s="10">
        <v>3</v>
      </c>
      <c r="C45" s="22" t="s">
        <v>184</v>
      </c>
      <c r="D45" s="7">
        <v>1942</v>
      </c>
      <c r="E45" s="7" t="s">
        <v>275</v>
      </c>
      <c r="F45" s="9" t="s">
        <v>6</v>
      </c>
      <c r="G45" s="24"/>
      <c r="H45" s="27">
        <v>0.021122685185185185</v>
      </c>
      <c r="I45" s="27"/>
      <c r="J45" s="27"/>
      <c r="K45" s="27">
        <v>0.019953703703703706</v>
      </c>
      <c r="L45" s="27">
        <v>0.020127314814814817</v>
      </c>
      <c r="M45" s="31">
        <f t="shared" si="1"/>
        <v>0.061203703703703705</v>
      </c>
      <c r="N45" s="25">
        <f t="shared" si="3"/>
        <v>0.020401234567901234</v>
      </c>
    </row>
    <row r="46" spans="1:14" s="3" customFormat="1" ht="11.25">
      <c r="A46" s="10">
        <v>40</v>
      </c>
      <c r="B46" s="10">
        <v>3</v>
      </c>
      <c r="C46" s="22" t="s">
        <v>182</v>
      </c>
      <c r="D46" s="7">
        <v>1943</v>
      </c>
      <c r="E46" s="7" t="s">
        <v>275</v>
      </c>
      <c r="F46" s="2" t="s">
        <v>6</v>
      </c>
      <c r="G46" s="24"/>
      <c r="H46" s="27">
        <v>0.020243055555555552</v>
      </c>
      <c r="I46" s="27">
        <v>0.022673611111111113</v>
      </c>
      <c r="J46" s="27">
        <v>0.02199074074074074</v>
      </c>
      <c r="K46" s="27"/>
      <c r="L46" s="27"/>
      <c r="M46" s="31">
        <f t="shared" si="1"/>
        <v>0.06490740740740741</v>
      </c>
      <c r="N46" s="25">
        <f t="shared" si="3"/>
        <v>0.021635802469135806</v>
      </c>
    </row>
    <row r="47" spans="1:14" ht="11.25">
      <c r="A47" s="10">
        <v>41</v>
      </c>
      <c r="B47" s="4">
        <v>2</v>
      </c>
      <c r="C47" s="9" t="s">
        <v>22</v>
      </c>
      <c r="D47" s="4">
        <v>1989</v>
      </c>
      <c r="E47" s="4" t="s">
        <v>269</v>
      </c>
      <c r="F47" s="18" t="s">
        <v>5</v>
      </c>
      <c r="G47" s="26">
        <v>0.012210648148148146</v>
      </c>
      <c r="H47" s="26">
        <v>0.012337962962962962</v>
      </c>
      <c r="I47" s="26"/>
      <c r="J47" s="26"/>
      <c r="K47" s="26"/>
      <c r="L47" s="26"/>
      <c r="M47" s="31">
        <f t="shared" si="1"/>
        <v>0.024548611111111108</v>
      </c>
      <c r="N47" s="25">
        <f aca="true" t="shared" si="4" ref="N47:N76">M47/2</f>
        <v>0.012274305555555554</v>
      </c>
    </row>
    <row r="48" spans="1:14" s="3" customFormat="1" ht="11.25">
      <c r="A48" s="10">
        <v>42</v>
      </c>
      <c r="B48" s="10">
        <v>2</v>
      </c>
      <c r="C48" s="22" t="s">
        <v>230</v>
      </c>
      <c r="D48" s="7">
        <v>1987</v>
      </c>
      <c r="E48" s="7" t="s">
        <v>269</v>
      </c>
      <c r="F48" s="22" t="s">
        <v>224</v>
      </c>
      <c r="G48" s="24"/>
      <c r="H48" s="27"/>
      <c r="I48" s="27">
        <v>0.013171296296296294</v>
      </c>
      <c r="J48" s="27"/>
      <c r="K48" s="27"/>
      <c r="L48" s="27">
        <v>0.01273148148148148</v>
      </c>
      <c r="M48" s="31">
        <f t="shared" si="1"/>
        <v>0.025902777777777775</v>
      </c>
      <c r="N48" s="25">
        <f t="shared" si="4"/>
        <v>0.012951388888888887</v>
      </c>
    </row>
    <row r="49" spans="1:14" s="3" customFormat="1" ht="11.25">
      <c r="A49" s="10">
        <v>43</v>
      </c>
      <c r="B49" s="10">
        <v>2</v>
      </c>
      <c r="C49" s="22" t="s">
        <v>114</v>
      </c>
      <c r="D49" s="7">
        <v>1980</v>
      </c>
      <c r="E49" s="7" t="s">
        <v>269</v>
      </c>
      <c r="F49" s="22" t="s">
        <v>5</v>
      </c>
      <c r="G49" s="24"/>
      <c r="H49" s="27">
        <v>0.013333333333333334</v>
      </c>
      <c r="I49" s="27"/>
      <c r="J49" s="27"/>
      <c r="K49" s="27"/>
      <c r="L49" s="27">
        <v>0.013622685185185184</v>
      </c>
      <c r="M49" s="31">
        <f t="shared" si="1"/>
        <v>0.026956018518518518</v>
      </c>
      <c r="N49" s="25">
        <f t="shared" si="4"/>
        <v>0.013478009259259259</v>
      </c>
    </row>
    <row r="50" spans="1:14" s="3" customFormat="1" ht="11.25">
      <c r="A50" s="10">
        <v>44</v>
      </c>
      <c r="B50" s="10">
        <v>2</v>
      </c>
      <c r="C50" s="22" t="s">
        <v>115</v>
      </c>
      <c r="D50" s="7">
        <v>1966</v>
      </c>
      <c r="E50" s="7" t="s">
        <v>271</v>
      </c>
      <c r="F50" s="22" t="s">
        <v>219</v>
      </c>
      <c r="G50" s="24"/>
      <c r="H50" s="27">
        <v>0.013402777777777777</v>
      </c>
      <c r="I50" s="27"/>
      <c r="J50" s="27"/>
      <c r="K50" s="27"/>
      <c r="L50" s="27">
        <v>0.013738425925925926</v>
      </c>
      <c r="M50" s="31">
        <f t="shared" si="1"/>
        <v>0.027141203703703702</v>
      </c>
      <c r="N50" s="25">
        <f t="shared" si="4"/>
        <v>0.013570601851851851</v>
      </c>
    </row>
    <row r="51" spans="1:14" s="3" customFormat="1" ht="11.25">
      <c r="A51" s="10">
        <v>45</v>
      </c>
      <c r="B51" s="10">
        <v>2</v>
      </c>
      <c r="C51" s="22" t="s">
        <v>232</v>
      </c>
      <c r="D51" s="7">
        <v>1972</v>
      </c>
      <c r="E51" s="7" t="s">
        <v>270</v>
      </c>
      <c r="F51" s="22" t="s">
        <v>231</v>
      </c>
      <c r="G51" s="24"/>
      <c r="H51" s="27"/>
      <c r="I51" s="27">
        <v>0.013842592592592594</v>
      </c>
      <c r="J51" s="27">
        <v>0.013819444444444445</v>
      </c>
      <c r="K51" s="27"/>
      <c r="L51" s="27"/>
      <c r="M51" s="31">
        <f t="shared" si="1"/>
        <v>0.02766203703703704</v>
      </c>
      <c r="N51" s="25">
        <f t="shared" si="4"/>
        <v>0.01383101851851852</v>
      </c>
    </row>
    <row r="52" spans="1:14" s="3" customFormat="1" ht="11.25">
      <c r="A52" s="10">
        <v>46</v>
      </c>
      <c r="B52" s="10">
        <v>2</v>
      </c>
      <c r="C52" s="2" t="s">
        <v>267</v>
      </c>
      <c r="D52" s="1">
        <v>1973</v>
      </c>
      <c r="E52" s="1" t="s">
        <v>270</v>
      </c>
      <c r="F52" s="2" t="s">
        <v>5</v>
      </c>
      <c r="G52" s="24"/>
      <c r="H52" s="27"/>
      <c r="I52" s="27"/>
      <c r="J52" s="27"/>
      <c r="K52" s="27">
        <v>0.014097222222222221</v>
      </c>
      <c r="L52" s="27">
        <v>0.013773148148148147</v>
      </c>
      <c r="M52" s="31">
        <f aca="true" t="shared" si="5" ref="M52:M83">G52+H52+I52+J52+K52+L52</f>
        <v>0.02787037037037037</v>
      </c>
      <c r="N52" s="25">
        <f t="shared" si="4"/>
        <v>0.013935185185185184</v>
      </c>
    </row>
    <row r="53" spans="1:14" s="3" customFormat="1" ht="11.25">
      <c r="A53" s="10">
        <v>47</v>
      </c>
      <c r="B53" s="10">
        <v>2</v>
      </c>
      <c r="C53" s="22" t="s">
        <v>116</v>
      </c>
      <c r="D53" s="7">
        <v>1981</v>
      </c>
      <c r="E53" s="7" t="s">
        <v>269</v>
      </c>
      <c r="F53" s="22" t="s">
        <v>218</v>
      </c>
      <c r="G53" s="24"/>
      <c r="H53" s="27">
        <v>0.013460648148148147</v>
      </c>
      <c r="I53" s="27"/>
      <c r="J53" s="27"/>
      <c r="K53" s="27">
        <v>0.014722222222222222</v>
      </c>
      <c r="L53" s="27"/>
      <c r="M53" s="31">
        <f t="shared" si="5"/>
        <v>0.02818287037037037</v>
      </c>
      <c r="N53" s="25">
        <f t="shared" si="4"/>
        <v>0.014091435185185184</v>
      </c>
    </row>
    <row r="54" spans="1:14" ht="11.25">
      <c r="A54" s="10">
        <v>48</v>
      </c>
      <c r="B54" s="10">
        <v>2</v>
      </c>
      <c r="C54" s="9" t="s">
        <v>12</v>
      </c>
      <c r="D54" s="4">
        <v>1972</v>
      </c>
      <c r="E54" s="4" t="s">
        <v>270</v>
      </c>
      <c r="F54" s="9" t="s">
        <v>6</v>
      </c>
      <c r="G54" s="26">
        <v>0.014270833333333335</v>
      </c>
      <c r="H54" s="26"/>
      <c r="I54" s="26"/>
      <c r="J54" s="26"/>
      <c r="K54" s="26"/>
      <c r="L54" s="26">
        <v>0.014953703703703705</v>
      </c>
      <c r="M54" s="31">
        <f t="shared" si="5"/>
        <v>0.029224537037037042</v>
      </c>
      <c r="N54" s="25">
        <f t="shared" si="4"/>
        <v>0.014612268518518521</v>
      </c>
    </row>
    <row r="55" spans="1:14" ht="11.25">
      <c r="A55" s="10">
        <v>49</v>
      </c>
      <c r="B55" s="10">
        <v>2</v>
      </c>
      <c r="C55" s="2" t="s">
        <v>29</v>
      </c>
      <c r="D55" s="1">
        <v>1955</v>
      </c>
      <c r="E55" s="1" t="s">
        <v>272</v>
      </c>
      <c r="F55" s="2" t="s">
        <v>5</v>
      </c>
      <c r="G55" s="24">
        <v>0.014525462962962964</v>
      </c>
      <c r="H55" s="24"/>
      <c r="I55" s="24"/>
      <c r="J55" s="24">
        <v>0.01513888888888889</v>
      </c>
      <c r="K55" s="24"/>
      <c r="L55" s="24"/>
      <c r="M55" s="31">
        <f t="shared" si="5"/>
        <v>0.02966435185185185</v>
      </c>
      <c r="N55" s="25">
        <f t="shared" si="4"/>
        <v>0.014832175925925926</v>
      </c>
    </row>
    <row r="56" spans="1:14" s="3" customFormat="1" ht="11.25">
      <c r="A56" s="10">
        <v>50</v>
      </c>
      <c r="B56" s="10">
        <v>2</v>
      </c>
      <c r="C56" s="3" t="s">
        <v>243</v>
      </c>
      <c r="D56" s="7">
        <v>1978</v>
      </c>
      <c r="E56" s="7" t="s">
        <v>270</v>
      </c>
      <c r="F56" s="22" t="s">
        <v>5</v>
      </c>
      <c r="G56" s="24"/>
      <c r="H56" s="27"/>
      <c r="I56" s="27">
        <v>0.01582175925925926</v>
      </c>
      <c r="J56" s="27">
        <v>0.014432870370370372</v>
      </c>
      <c r="K56" s="27"/>
      <c r="L56" s="27"/>
      <c r="M56" s="31">
        <f t="shared" si="5"/>
        <v>0.03025462962962963</v>
      </c>
      <c r="N56" s="25">
        <f t="shared" si="4"/>
        <v>0.015127314814814816</v>
      </c>
    </row>
    <row r="57" spans="1:14" s="3" customFormat="1" ht="11.25">
      <c r="A57" s="10">
        <v>51</v>
      </c>
      <c r="B57" s="10">
        <v>2</v>
      </c>
      <c r="C57" s="22" t="s">
        <v>133</v>
      </c>
      <c r="D57" s="7"/>
      <c r="E57" s="7"/>
      <c r="F57" s="22" t="s">
        <v>215</v>
      </c>
      <c r="G57" s="24"/>
      <c r="H57" s="27">
        <v>0.0153125</v>
      </c>
      <c r="I57" s="27">
        <v>0.015173611111111112</v>
      </c>
      <c r="J57" s="27"/>
      <c r="K57" s="27"/>
      <c r="L57" s="27"/>
      <c r="M57" s="31">
        <f t="shared" si="5"/>
        <v>0.03048611111111111</v>
      </c>
      <c r="N57" s="25">
        <f t="shared" si="4"/>
        <v>0.015243055555555555</v>
      </c>
    </row>
    <row r="58" spans="1:14" s="3" customFormat="1" ht="11.25">
      <c r="A58" s="10">
        <v>52</v>
      </c>
      <c r="B58" s="10">
        <v>2</v>
      </c>
      <c r="C58" s="22" t="s">
        <v>234</v>
      </c>
      <c r="D58" s="7">
        <v>1991</v>
      </c>
      <c r="E58" s="7" t="s">
        <v>269</v>
      </c>
      <c r="F58" s="22" t="s">
        <v>224</v>
      </c>
      <c r="G58" s="24"/>
      <c r="H58" s="27">
        <v>0.01568287037037037</v>
      </c>
      <c r="I58" s="27">
        <v>0.014976851851851852</v>
      </c>
      <c r="J58" s="27"/>
      <c r="K58" s="27"/>
      <c r="L58" s="27"/>
      <c r="M58" s="31">
        <f t="shared" si="5"/>
        <v>0.030659722222222224</v>
      </c>
      <c r="N58" s="25">
        <f t="shared" si="4"/>
        <v>0.015329861111111112</v>
      </c>
    </row>
    <row r="59" spans="1:14" s="3" customFormat="1" ht="11.25">
      <c r="A59" s="10">
        <v>53</v>
      </c>
      <c r="B59" s="10">
        <v>2</v>
      </c>
      <c r="C59" s="3" t="s">
        <v>242</v>
      </c>
      <c r="D59" s="7">
        <v>1991</v>
      </c>
      <c r="E59" s="7" t="s">
        <v>269</v>
      </c>
      <c r="F59" s="22" t="s">
        <v>225</v>
      </c>
      <c r="G59" s="24"/>
      <c r="H59" s="27"/>
      <c r="I59" s="27">
        <v>0.015416666666666667</v>
      </c>
      <c r="J59" s="27">
        <v>0.0153125</v>
      </c>
      <c r="K59" s="27"/>
      <c r="L59" s="27"/>
      <c r="M59" s="31">
        <f t="shared" si="5"/>
        <v>0.03072916666666667</v>
      </c>
      <c r="N59" s="25">
        <f t="shared" si="4"/>
        <v>0.015364583333333334</v>
      </c>
    </row>
    <row r="60" spans="1:14" s="3" customFormat="1" ht="11.25">
      <c r="A60" s="10">
        <v>54</v>
      </c>
      <c r="B60" s="10">
        <v>2</v>
      </c>
      <c r="C60" s="22" t="s">
        <v>134</v>
      </c>
      <c r="D60" s="7">
        <v>1962</v>
      </c>
      <c r="E60" s="7" t="s">
        <v>271</v>
      </c>
      <c r="F60" s="22" t="s">
        <v>104</v>
      </c>
      <c r="G60" s="24"/>
      <c r="H60" s="27">
        <v>0.015358796296296296</v>
      </c>
      <c r="I60" s="27">
        <v>0.015486111111111112</v>
      </c>
      <c r="J60" s="27"/>
      <c r="K60" s="27"/>
      <c r="L60" s="27"/>
      <c r="M60" s="31">
        <f t="shared" si="5"/>
        <v>0.030844907407407408</v>
      </c>
      <c r="N60" s="25">
        <f t="shared" si="4"/>
        <v>0.015422453703703704</v>
      </c>
    </row>
    <row r="61" spans="1:14" s="3" customFormat="1" ht="11.25">
      <c r="A61" s="10">
        <v>55</v>
      </c>
      <c r="B61" s="10">
        <v>2</v>
      </c>
      <c r="C61" s="22" t="s">
        <v>120</v>
      </c>
      <c r="D61" s="7">
        <v>1993</v>
      </c>
      <c r="E61" s="7" t="s">
        <v>269</v>
      </c>
      <c r="F61" s="22" t="s">
        <v>104</v>
      </c>
      <c r="G61" s="24"/>
      <c r="H61" s="27">
        <v>0.014398148148148148</v>
      </c>
      <c r="I61" s="27"/>
      <c r="J61" s="27"/>
      <c r="K61" s="27"/>
      <c r="L61" s="27">
        <v>0.01650462962962963</v>
      </c>
      <c r="M61" s="31">
        <f t="shared" si="5"/>
        <v>0.03090277777777778</v>
      </c>
      <c r="N61" s="25">
        <f t="shared" si="4"/>
        <v>0.01545138888888889</v>
      </c>
    </row>
    <row r="62" spans="1:14" ht="11.25">
      <c r="A62" s="10">
        <v>56</v>
      </c>
      <c r="B62" s="10">
        <v>2</v>
      </c>
      <c r="C62" s="2" t="s">
        <v>32</v>
      </c>
      <c r="D62" s="1">
        <v>1956</v>
      </c>
      <c r="E62" s="1" t="s">
        <v>272</v>
      </c>
      <c r="F62" s="2" t="s">
        <v>6</v>
      </c>
      <c r="G62" s="24">
        <v>0.01570601851851852</v>
      </c>
      <c r="H62" s="24"/>
      <c r="I62" s="24">
        <v>0.015787037037037037</v>
      </c>
      <c r="J62" s="24"/>
      <c r="K62" s="24"/>
      <c r="L62" s="24"/>
      <c r="M62" s="31">
        <f t="shared" si="5"/>
        <v>0.03149305555555555</v>
      </c>
      <c r="N62" s="25">
        <f t="shared" si="4"/>
        <v>0.015746527777777776</v>
      </c>
    </row>
    <row r="63" spans="1:14" s="1" customFormat="1" ht="11.25">
      <c r="A63" s="10">
        <v>57</v>
      </c>
      <c r="B63" s="4">
        <v>2</v>
      </c>
      <c r="C63" s="9" t="s">
        <v>23</v>
      </c>
      <c r="D63" s="4">
        <v>1981</v>
      </c>
      <c r="E63" s="4" t="s">
        <v>269</v>
      </c>
      <c r="F63" s="9" t="s">
        <v>5</v>
      </c>
      <c r="G63" s="26">
        <v>0.01699074074074074</v>
      </c>
      <c r="H63" s="26">
        <v>0.014664351851851852</v>
      </c>
      <c r="I63" s="26"/>
      <c r="J63" s="26"/>
      <c r="K63" s="26"/>
      <c r="L63" s="26"/>
      <c r="M63" s="31">
        <f t="shared" si="5"/>
        <v>0.031655092592592596</v>
      </c>
      <c r="N63" s="25">
        <f t="shared" si="4"/>
        <v>0.015827546296296298</v>
      </c>
    </row>
    <row r="64" spans="1:14" s="3" customFormat="1" ht="11.25">
      <c r="A64" s="10">
        <v>58</v>
      </c>
      <c r="B64" s="10">
        <v>2</v>
      </c>
      <c r="C64" s="22" t="s">
        <v>139</v>
      </c>
      <c r="D64" s="7">
        <v>1969</v>
      </c>
      <c r="E64" s="7" t="s">
        <v>271</v>
      </c>
      <c r="F64" s="22" t="s">
        <v>104</v>
      </c>
      <c r="G64" s="24"/>
      <c r="H64" s="27">
        <v>0.01582175925925926</v>
      </c>
      <c r="I64" s="27"/>
      <c r="J64" s="27"/>
      <c r="K64" s="27"/>
      <c r="L64" s="27">
        <v>0.016273148148148148</v>
      </c>
      <c r="M64" s="31">
        <f t="shared" si="5"/>
        <v>0.032094907407407405</v>
      </c>
      <c r="N64" s="25">
        <f t="shared" si="4"/>
        <v>0.016047453703703703</v>
      </c>
    </row>
    <row r="65" spans="1:14" s="3" customFormat="1" ht="11.25">
      <c r="A65" s="10">
        <v>59</v>
      </c>
      <c r="B65" s="10">
        <v>2</v>
      </c>
      <c r="C65" s="22" t="s">
        <v>141</v>
      </c>
      <c r="D65" s="7">
        <v>1963</v>
      </c>
      <c r="E65" s="7" t="s">
        <v>271</v>
      </c>
      <c r="F65" s="22" t="s">
        <v>107</v>
      </c>
      <c r="G65" s="24"/>
      <c r="H65" s="27">
        <v>0.01596064814814815</v>
      </c>
      <c r="I65" s="27">
        <v>0.016296296296296295</v>
      </c>
      <c r="J65" s="27"/>
      <c r="K65" s="27"/>
      <c r="L65" s="27"/>
      <c r="M65" s="31">
        <f t="shared" si="5"/>
        <v>0.03225694444444445</v>
      </c>
      <c r="N65" s="25">
        <f t="shared" si="4"/>
        <v>0.016128472222222225</v>
      </c>
    </row>
    <row r="66" spans="1:14" ht="11.25">
      <c r="A66" s="10">
        <v>60</v>
      </c>
      <c r="B66" s="4">
        <v>2</v>
      </c>
      <c r="C66" s="9" t="s">
        <v>40</v>
      </c>
      <c r="D66" s="4">
        <v>1975</v>
      </c>
      <c r="E66" s="4" t="s">
        <v>270</v>
      </c>
      <c r="F66" s="9" t="s">
        <v>5</v>
      </c>
      <c r="G66" s="26">
        <v>0.01628472222222222</v>
      </c>
      <c r="H66" s="26">
        <v>0.01611111111111111</v>
      </c>
      <c r="I66" s="26"/>
      <c r="J66" s="26"/>
      <c r="K66" s="26"/>
      <c r="L66" s="26"/>
      <c r="M66" s="31">
        <f t="shared" si="5"/>
        <v>0.03239583333333333</v>
      </c>
      <c r="N66" s="25">
        <f t="shared" si="4"/>
        <v>0.016197916666666666</v>
      </c>
    </row>
    <row r="67" spans="1:14" s="3" customFormat="1" ht="11.25">
      <c r="A67" s="10">
        <v>61</v>
      </c>
      <c r="B67" s="10">
        <v>2</v>
      </c>
      <c r="C67" s="22" t="s">
        <v>276</v>
      </c>
      <c r="D67" s="7">
        <v>1966</v>
      </c>
      <c r="E67" s="7" t="s">
        <v>271</v>
      </c>
      <c r="F67" s="22" t="s">
        <v>5</v>
      </c>
      <c r="G67" s="24"/>
      <c r="H67" s="27"/>
      <c r="I67" s="27"/>
      <c r="J67" s="27"/>
      <c r="K67" s="27">
        <v>0.016516203703703703</v>
      </c>
      <c r="L67" s="27">
        <v>0.016354166666666666</v>
      </c>
      <c r="M67" s="31">
        <f t="shared" si="5"/>
        <v>0.03287037037037037</v>
      </c>
      <c r="N67" s="25">
        <f t="shared" si="4"/>
        <v>0.016435185185185185</v>
      </c>
    </row>
    <row r="68" spans="1:14" ht="11.25">
      <c r="A68" s="10">
        <v>62</v>
      </c>
      <c r="B68" s="4">
        <v>2</v>
      </c>
      <c r="C68" s="9" t="s">
        <v>34</v>
      </c>
      <c r="D68" s="4">
        <v>1994</v>
      </c>
      <c r="E68" s="4" t="s">
        <v>269</v>
      </c>
      <c r="F68" s="9" t="s">
        <v>35</v>
      </c>
      <c r="G68" s="26">
        <v>0.0166087962962963</v>
      </c>
      <c r="H68" s="26">
        <v>0.016307870370370372</v>
      </c>
      <c r="I68" s="26"/>
      <c r="J68" s="26"/>
      <c r="K68" s="26"/>
      <c r="L68" s="26"/>
      <c r="M68" s="31">
        <f t="shared" si="5"/>
        <v>0.03291666666666667</v>
      </c>
      <c r="N68" s="25">
        <f t="shared" si="4"/>
        <v>0.016458333333333335</v>
      </c>
    </row>
    <row r="69" spans="1:14" s="3" customFormat="1" ht="11.25">
      <c r="A69" s="10">
        <v>63</v>
      </c>
      <c r="B69" s="10">
        <v>2</v>
      </c>
      <c r="C69" s="22" t="s">
        <v>264</v>
      </c>
      <c r="D69" s="7">
        <v>1982</v>
      </c>
      <c r="E69" s="7" t="s">
        <v>269</v>
      </c>
      <c r="F69" s="22" t="s">
        <v>24</v>
      </c>
      <c r="G69" s="24"/>
      <c r="H69" s="27"/>
      <c r="I69" s="27"/>
      <c r="J69" s="27"/>
      <c r="K69" s="27">
        <v>0.016944444444444443</v>
      </c>
      <c r="L69" s="27">
        <v>0.016203703703703703</v>
      </c>
      <c r="M69" s="31">
        <f t="shared" si="5"/>
        <v>0.03314814814814815</v>
      </c>
      <c r="N69" s="25">
        <f t="shared" si="4"/>
        <v>0.016574074074074074</v>
      </c>
    </row>
    <row r="70" spans="1:14" ht="11.25">
      <c r="A70" s="10">
        <v>64</v>
      </c>
      <c r="B70" s="4">
        <v>2</v>
      </c>
      <c r="C70" s="9" t="s">
        <v>49</v>
      </c>
      <c r="D70" s="4">
        <v>1961</v>
      </c>
      <c r="E70" s="4" t="s">
        <v>271</v>
      </c>
      <c r="F70" s="9" t="s">
        <v>224</v>
      </c>
      <c r="G70" s="26">
        <v>0.0169212962962963</v>
      </c>
      <c r="H70" s="26">
        <v>0.016458333333333332</v>
      </c>
      <c r="I70" s="26"/>
      <c r="J70" s="26"/>
      <c r="K70" s="26"/>
      <c r="L70" s="26"/>
      <c r="M70" s="31">
        <f t="shared" si="5"/>
        <v>0.033379629629629634</v>
      </c>
      <c r="N70" s="25">
        <f t="shared" si="4"/>
        <v>0.016689814814814817</v>
      </c>
    </row>
    <row r="71" spans="1:14" s="3" customFormat="1" ht="11.25">
      <c r="A71" s="10">
        <v>65</v>
      </c>
      <c r="B71" s="10">
        <v>2</v>
      </c>
      <c r="C71" s="22" t="s">
        <v>263</v>
      </c>
      <c r="D71" s="7">
        <v>1953</v>
      </c>
      <c r="E71" s="7" t="s">
        <v>272</v>
      </c>
      <c r="F71" s="22" t="s">
        <v>216</v>
      </c>
      <c r="G71" s="24"/>
      <c r="H71" s="27"/>
      <c r="I71" s="27"/>
      <c r="J71" s="27"/>
      <c r="K71" s="27">
        <v>0.0175</v>
      </c>
      <c r="L71" s="27">
        <v>0.016458333333333332</v>
      </c>
      <c r="M71" s="31">
        <f t="shared" si="5"/>
        <v>0.03395833333333333</v>
      </c>
      <c r="N71" s="25">
        <f t="shared" si="4"/>
        <v>0.016979166666666667</v>
      </c>
    </row>
    <row r="72" spans="1:14" ht="11.25">
      <c r="A72" s="10">
        <v>66</v>
      </c>
      <c r="B72" s="4">
        <v>2</v>
      </c>
      <c r="C72" s="9" t="s">
        <v>50</v>
      </c>
      <c r="D72" s="4">
        <v>1943</v>
      </c>
      <c r="E72" s="4" t="s">
        <v>275</v>
      </c>
      <c r="F72" s="9" t="s">
        <v>51</v>
      </c>
      <c r="G72" s="26">
        <v>0.018217592592592594</v>
      </c>
      <c r="H72" s="26">
        <v>0.01798611111111111</v>
      </c>
      <c r="I72" s="26"/>
      <c r="J72" s="26"/>
      <c r="K72" s="26"/>
      <c r="L72" s="26"/>
      <c r="M72" s="31">
        <f t="shared" si="5"/>
        <v>0.0362037037037037</v>
      </c>
      <c r="N72" s="25">
        <f t="shared" si="4"/>
        <v>0.01810185185185185</v>
      </c>
    </row>
    <row r="73" spans="1:14" s="3" customFormat="1" ht="11.25">
      <c r="A73" s="10">
        <v>67</v>
      </c>
      <c r="B73" s="10">
        <v>2</v>
      </c>
      <c r="C73" s="22" t="s">
        <v>261</v>
      </c>
      <c r="D73" s="7">
        <v>1971</v>
      </c>
      <c r="E73" s="7" t="s">
        <v>270</v>
      </c>
      <c r="F73" s="22" t="s">
        <v>5</v>
      </c>
      <c r="G73" s="24"/>
      <c r="H73" s="27"/>
      <c r="I73" s="27"/>
      <c r="J73" s="27"/>
      <c r="K73" s="27">
        <v>0.019791666666666666</v>
      </c>
      <c r="L73" s="27">
        <v>0.019328703703703702</v>
      </c>
      <c r="M73" s="31">
        <f t="shared" si="5"/>
        <v>0.03912037037037037</v>
      </c>
      <c r="N73" s="25">
        <f t="shared" si="4"/>
        <v>0.019560185185185184</v>
      </c>
    </row>
    <row r="74" spans="1:14" ht="11.25">
      <c r="A74" s="10">
        <v>68</v>
      </c>
      <c r="B74" s="4">
        <v>2</v>
      </c>
      <c r="C74" s="9" t="s">
        <v>54</v>
      </c>
      <c r="D74" s="4">
        <v>1968</v>
      </c>
      <c r="E74" s="4" t="s">
        <v>271</v>
      </c>
      <c r="F74" s="9" t="s">
        <v>5</v>
      </c>
      <c r="G74" s="26">
        <v>0.01954861111111111</v>
      </c>
      <c r="H74" s="26">
        <v>0.019710648148148147</v>
      </c>
      <c r="I74" s="26"/>
      <c r="J74" s="26"/>
      <c r="K74" s="26"/>
      <c r="L74" s="26"/>
      <c r="M74" s="31">
        <f t="shared" si="5"/>
        <v>0.03925925925925926</v>
      </c>
      <c r="N74" s="25">
        <f t="shared" si="4"/>
        <v>0.01962962962962963</v>
      </c>
    </row>
    <row r="75" spans="1:14" s="3" customFormat="1" ht="11.25">
      <c r="A75" s="10">
        <v>69</v>
      </c>
      <c r="B75" s="10">
        <v>2</v>
      </c>
      <c r="C75" s="22" t="s">
        <v>185</v>
      </c>
      <c r="D75" s="7">
        <v>1950</v>
      </c>
      <c r="E75" s="7" t="s">
        <v>272</v>
      </c>
      <c r="F75" s="9" t="s">
        <v>6</v>
      </c>
      <c r="G75" s="24"/>
      <c r="H75" s="27">
        <v>0.021435185185185186</v>
      </c>
      <c r="I75" s="27"/>
      <c r="J75" s="27"/>
      <c r="K75" s="27"/>
      <c r="L75" s="27">
        <v>0.02224537037037037</v>
      </c>
      <c r="M75" s="31">
        <f t="shared" si="5"/>
        <v>0.043680555555555556</v>
      </c>
      <c r="N75" s="25">
        <f t="shared" si="4"/>
        <v>0.021840277777777778</v>
      </c>
    </row>
    <row r="76" spans="1:14" ht="11.25">
      <c r="A76" s="10">
        <v>70</v>
      </c>
      <c r="B76" s="4">
        <v>2</v>
      </c>
      <c r="C76" s="2" t="s">
        <v>53</v>
      </c>
      <c r="D76" s="1">
        <v>1999</v>
      </c>
      <c r="E76" s="1" t="s">
        <v>269</v>
      </c>
      <c r="F76" s="2" t="s">
        <v>5</v>
      </c>
      <c r="G76" s="24">
        <v>0.03774305555555556</v>
      </c>
      <c r="H76" s="24">
        <v>0.024583333333333332</v>
      </c>
      <c r="I76" s="24"/>
      <c r="J76" s="24"/>
      <c r="K76" s="24"/>
      <c r="L76" s="24"/>
      <c r="M76" s="31">
        <f t="shared" si="5"/>
        <v>0.06232638888888889</v>
      </c>
      <c r="N76" s="25">
        <f t="shared" si="4"/>
        <v>0.031163194444444445</v>
      </c>
    </row>
    <row r="77" spans="1:14" s="3" customFormat="1" ht="12" customHeight="1">
      <c r="A77" s="10">
        <v>71</v>
      </c>
      <c r="B77" s="10">
        <v>1</v>
      </c>
      <c r="C77" s="22" t="s">
        <v>108</v>
      </c>
      <c r="D77" s="7">
        <v>1984</v>
      </c>
      <c r="E77" s="7" t="s">
        <v>269</v>
      </c>
      <c r="F77" s="22" t="s">
        <v>228</v>
      </c>
      <c r="G77" s="24"/>
      <c r="H77" s="27">
        <v>0.012002314814814815</v>
      </c>
      <c r="I77" s="27"/>
      <c r="J77" s="27"/>
      <c r="K77" s="27"/>
      <c r="L77" s="27"/>
      <c r="M77" s="31">
        <f t="shared" si="5"/>
        <v>0.012002314814814815</v>
      </c>
      <c r="N77" s="25">
        <f aca="true" t="shared" si="6" ref="N77:N108">M77/1</f>
        <v>0.012002314814814815</v>
      </c>
    </row>
    <row r="78" spans="1:14" s="3" customFormat="1" ht="11.25">
      <c r="A78" s="10">
        <v>72</v>
      </c>
      <c r="B78" s="10">
        <v>1</v>
      </c>
      <c r="C78" s="22" t="s">
        <v>109</v>
      </c>
      <c r="D78" s="7">
        <v>1984</v>
      </c>
      <c r="E78" s="7" t="s">
        <v>269</v>
      </c>
      <c r="F78" s="22" t="s">
        <v>220</v>
      </c>
      <c r="G78" s="24"/>
      <c r="H78" s="27">
        <v>0.012013888888888888</v>
      </c>
      <c r="I78" s="27"/>
      <c r="J78" s="27"/>
      <c r="K78" s="27"/>
      <c r="L78" s="27"/>
      <c r="M78" s="31">
        <f t="shared" si="5"/>
        <v>0.012013888888888888</v>
      </c>
      <c r="N78" s="25">
        <f t="shared" si="6"/>
        <v>0.012013888888888888</v>
      </c>
    </row>
    <row r="79" spans="1:14" s="3" customFormat="1" ht="11.25">
      <c r="A79" s="10">
        <v>73</v>
      </c>
      <c r="B79" s="10">
        <v>1</v>
      </c>
      <c r="C79" s="22" t="s">
        <v>110</v>
      </c>
      <c r="D79" s="7">
        <v>1985</v>
      </c>
      <c r="E79" s="7" t="s">
        <v>269</v>
      </c>
      <c r="F79" s="22" t="s">
        <v>223</v>
      </c>
      <c r="G79" s="24"/>
      <c r="H79" s="27">
        <v>0.012222222222222223</v>
      </c>
      <c r="I79" s="27"/>
      <c r="J79" s="27"/>
      <c r="K79" s="27"/>
      <c r="L79" s="27"/>
      <c r="M79" s="31">
        <f t="shared" si="5"/>
        <v>0.012222222222222223</v>
      </c>
      <c r="N79" s="25">
        <f t="shared" si="6"/>
        <v>0.012222222222222223</v>
      </c>
    </row>
    <row r="80" spans="1:14" s="3" customFormat="1" ht="11.25">
      <c r="A80" s="10">
        <v>74</v>
      </c>
      <c r="B80" s="10">
        <v>1</v>
      </c>
      <c r="C80" s="13" t="s">
        <v>281</v>
      </c>
      <c r="D80" s="7">
        <v>1982</v>
      </c>
      <c r="E80" s="7" t="s">
        <v>269</v>
      </c>
      <c r="F80" s="22" t="s">
        <v>225</v>
      </c>
      <c r="G80" s="24"/>
      <c r="H80" s="27"/>
      <c r="I80" s="27"/>
      <c r="J80" s="27"/>
      <c r="K80" s="27"/>
      <c r="L80" s="27">
        <v>0.013032407407407407</v>
      </c>
      <c r="M80" s="31">
        <f t="shared" si="5"/>
        <v>0.013032407407407407</v>
      </c>
      <c r="N80" s="25">
        <f t="shared" si="6"/>
        <v>0.013032407407407407</v>
      </c>
    </row>
    <row r="81" spans="1:14" s="3" customFormat="1" ht="11.25">
      <c r="A81" s="10">
        <v>75</v>
      </c>
      <c r="B81" s="10">
        <v>1</v>
      </c>
      <c r="C81" s="22" t="s">
        <v>112</v>
      </c>
      <c r="D81" s="7">
        <v>1990</v>
      </c>
      <c r="E81" s="7" t="s">
        <v>269</v>
      </c>
      <c r="F81" s="22" t="s">
        <v>212</v>
      </c>
      <c r="G81" s="24"/>
      <c r="H81" s="27">
        <v>0.013090277777777779</v>
      </c>
      <c r="I81" s="27"/>
      <c r="J81" s="27"/>
      <c r="K81" s="27"/>
      <c r="L81" s="27"/>
      <c r="M81" s="31">
        <f t="shared" si="5"/>
        <v>0.013090277777777779</v>
      </c>
      <c r="N81" s="25">
        <f t="shared" si="6"/>
        <v>0.013090277777777779</v>
      </c>
    </row>
    <row r="82" spans="1:14" s="3" customFormat="1" ht="11.25">
      <c r="A82" s="10">
        <v>76</v>
      </c>
      <c r="B82" s="10">
        <v>1</v>
      </c>
      <c r="C82" s="22" t="s">
        <v>113</v>
      </c>
      <c r="D82" s="7">
        <v>1990</v>
      </c>
      <c r="E82" s="7" t="s">
        <v>269</v>
      </c>
      <c r="F82" s="22" t="s">
        <v>212</v>
      </c>
      <c r="G82" s="24"/>
      <c r="H82" s="27">
        <v>0.01324074074074074</v>
      </c>
      <c r="I82" s="27"/>
      <c r="J82" s="27"/>
      <c r="K82" s="27"/>
      <c r="L82" s="27"/>
      <c r="M82" s="31">
        <f t="shared" si="5"/>
        <v>0.01324074074074074</v>
      </c>
      <c r="N82" s="25">
        <f t="shared" si="6"/>
        <v>0.01324074074074074</v>
      </c>
    </row>
    <row r="83" spans="1:14" ht="11.25">
      <c r="A83" s="10">
        <v>77</v>
      </c>
      <c r="B83" s="10">
        <v>1</v>
      </c>
      <c r="C83" s="12" t="s">
        <v>282</v>
      </c>
      <c r="D83" s="1">
        <v>1986</v>
      </c>
      <c r="E83" s="1" t="s">
        <v>269</v>
      </c>
      <c r="F83" s="12" t="s">
        <v>224</v>
      </c>
      <c r="L83" s="34">
        <v>0.013483796296296298</v>
      </c>
      <c r="M83" s="31">
        <f t="shared" si="5"/>
        <v>0.013483796296296298</v>
      </c>
      <c r="N83" s="25">
        <f t="shared" si="6"/>
        <v>0.013483796296296298</v>
      </c>
    </row>
    <row r="84" spans="1:14" s="3" customFormat="1" ht="11.25">
      <c r="A84" s="10">
        <v>78</v>
      </c>
      <c r="B84" s="10">
        <v>1</v>
      </c>
      <c r="C84" s="22" t="s">
        <v>117</v>
      </c>
      <c r="D84" s="7">
        <v>1962</v>
      </c>
      <c r="E84" s="7" t="s">
        <v>271</v>
      </c>
      <c r="F84" s="22" t="s">
        <v>107</v>
      </c>
      <c r="G84" s="24"/>
      <c r="H84" s="27">
        <v>0.013483796296296298</v>
      </c>
      <c r="I84" s="27"/>
      <c r="J84" s="27"/>
      <c r="K84" s="27"/>
      <c r="L84" s="27"/>
      <c r="M84" s="31">
        <f aca="true" t="shared" si="7" ref="M84:M115">G84+H84+I84+J84+K84+L84</f>
        <v>0.013483796296296298</v>
      </c>
      <c r="N84" s="25">
        <f t="shared" si="6"/>
        <v>0.013483796296296298</v>
      </c>
    </row>
    <row r="85" spans="1:14" s="3" customFormat="1" ht="11.25">
      <c r="A85" s="10">
        <v>79</v>
      </c>
      <c r="B85" s="10">
        <v>1</v>
      </c>
      <c r="C85" s="22" t="s">
        <v>118</v>
      </c>
      <c r="D85" s="7">
        <v>1991</v>
      </c>
      <c r="E85" s="7" t="s">
        <v>269</v>
      </c>
      <c r="F85" s="22" t="s">
        <v>212</v>
      </c>
      <c r="G85" s="24"/>
      <c r="H85" s="27">
        <v>0.01355324074074074</v>
      </c>
      <c r="I85" s="27"/>
      <c r="J85" s="27"/>
      <c r="K85" s="27"/>
      <c r="L85" s="27"/>
      <c r="M85" s="31">
        <f t="shared" si="7"/>
        <v>0.01355324074074074</v>
      </c>
      <c r="N85" s="25">
        <f t="shared" si="6"/>
        <v>0.01355324074074074</v>
      </c>
    </row>
    <row r="86" spans="1:14" s="3" customFormat="1" ht="11.25">
      <c r="A86" s="10">
        <v>80</v>
      </c>
      <c r="B86" s="10">
        <v>1</v>
      </c>
      <c r="C86" s="22" t="s">
        <v>119</v>
      </c>
      <c r="D86" s="7">
        <v>1992</v>
      </c>
      <c r="E86" s="7" t="s">
        <v>269</v>
      </c>
      <c r="F86" s="22" t="s">
        <v>212</v>
      </c>
      <c r="G86" s="24"/>
      <c r="H86" s="27">
        <v>0.013888888888888888</v>
      </c>
      <c r="I86" s="27"/>
      <c r="J86" s="27"/>
      <c r="K86" s="27"/>
      <c r="L86" s="27"/>
      <c r="M86" s="31">
        <f t="shared" si="7"/>
        <v>0.013888888888888888</v>
      </c>
      <c r="N86" s="25">
        <f t="shared" si="6"/>
        <v>0.013888888888888888</v>
      </c>
    </row>
    <row r="87" spans="1:14" s="3" customFormat="1" ht="11.25">
      <c r="A87" s="10">
        <v>81</v>
      </c>
      <c r="B87" s="10">
        <v>1</v>
      </c>
      <c r="C87" s="22" t="s">
        <v>233</v>
      </c>
      <c r="D87" s="7">
        <v>1971</v>
      </c>
      <c r="E87" s="7" t="s">
        <v>270</v>
      </c>
      <c r="F87" s="22" t="s">
        <v>5</v>
      </c>
      <c r="G87" s="24"/>
      <c r="H87" s="27"/>
      <c r="I87" s="27">
        <v>0.01392361111111111</v>
      </c>
      <c r="J87" s="27"/>
      <c r="K87" s="27"/>
      <c r="L87" s="27"/>
      <c r="M87" s="31">
        <f t="shared" si="7"/>
        <v>0.01392361111111111</v>
      </c>
      <c r="N87" s="25">
        <f t="shared" si="6"/>
        <v>0.01392361111111111</v>
      </c>
    </row>
    <row r="88" spans="1:14" s="3" customFormat="1" ht="11.25">
      <c r="A88" s="10">
        <v>82</v>
      </c>
      <c r="B88" s="10">
        <v>1</v>
      </c>
      <c r="C88" s="2" t="s">
        <v>237</v>
      </c>
      <c r="D88" s="1">
        <v>1990</v>
      </c>
      <c r="E88" s="1" t="s">
        <v>269</v>
      </c>
      <c r="F88" s="2" t="s">
        <v>216</v>
      </c>
      <c r="G88" s="24"/>
      <c r="H88" s="27"/>
      <c r="I88" s="27">
        <v>0.013993055555555555</v>
      </c>
      <c r="J88" s="27"/>
      <c r="K88" s="27"/>
      <c r="L88" s="27"/>
      <c r="M88" s="31">
        <f t="shared" si="7"/>
        <v>0.013993055555555555</v>
      </c>
      <c r="N88" s="25">
        <f t="shared" si="6"/>
        <v>0.013993055555555555</v>
      </c>
    </row>
    <row r="89" spans="1:14" s="3" customFormat="1" ht="11.25">
      <c r="A89" s="10">
        <v>83</v>
      </c>
      <c r="B89" s="10">
        <v>1</v>
      </c>
      <c r="C89" s="2" t="s">
        <v>239</v>
      </c>
      <c r="D89" s="1">
        <v>1979</v>
      </c>
      <c r="E89" s="1" t="s">
        <v>270</v>
      </c>
      <c r="F89" s="2" t="s">
        <v>226</v>
      </c>
      <c r="G89" s="24"/>
      <c r="H89" s="27"/>
      <c r="I89" s="27">
        <v>0.014270833333333335</v>
      </c>
      <c r="J89" s="27"/>
      <c r="K89" s="27"/>
      <c r="L89" s="27"/>
      <c r="M89" s="31">
        <f t="shared" si="7"/>
        <v>0.014270833333333335</v>
      </c>
      <c r="N89" s="25">
        <f t="shared" si="6"/>
        <v>0.014270833333333335</v>
      </c>
    </row>
    <row r="90" spans="1:14" ht="11.25">
      <c r="A90" s="10">
        <v>84</v>
      </c>
      <c r="B90" s="10">
        <v>1</v>
      </c>
      <c r="C90" s="2" t="s">
        <v>30</v>
      </c>
      <c r="D90" s="1">
        <v>1962</v>
      </c>
      <c r="E90" s="1" t="s">
        <v>271</v>
      </c>
      <c r="F90" s="2" t="s">
        <v>31</v>
      </c>
      <c r="G90" s="24">
        <v>0.014421296296296295</v>
      </c>
      <c r="H90" s="24"/>
      <c r="I90" s="24"/>
      <c r="J90" s="24"/>
      <c r="K90" s="24"/>
      <c r="L90" s="24"/>
      <c r="M90" s="31">
        <f t="shared" si="7"/>
        <v>0.014421296296296295</v>
      </c>
      <c r="N90" s="25">
        <f t="shared" si="6"/>
        <v>0.014421296296296295</v>
      </c>
    </row>
    <row r="91" spans="1:14" s="3" customFormat="1" ht="11.25">
      <c r="A91" s="10">
        <v>85</v>
      </c>
      <c r="B91" s="10">
        <v>1</v>
      </c>
      <c r="C91" s="22" t="s">
        <v>122</v>
      </c>
      <c r="D91" s="7">
        <v>1982</v>
      </c>
      <c r="E91" s="7" t="s">
        <v>269</v>
      </c>
      <c r="F91" s="22" t="s">
        <v>217</v>
      </c>
      <c r="G91" s="24"/>
      <c r="H91" s="27">
        <v>0.01462962962962963</v>
      </c>
      <c r="I91" s="27"/>
      <c r="J91" s="27"/>
      <c r="K91" s="27"/>
      <c r="L91" s="27"/>
      <c r="M91" s="31">
        <f t="shared" si="7"/>
        <v>0.01462962962962963</v>
      </c>
      <c r="N91" s="25">
        <f t="shared" si="6"/>
        <v>0.01462962962962963</v>
      </c>
    </row>
    <row r="92" spans="1:14" s="3" customFormat="1" ht="11.25">
      <c r="A92" s="10">
        <v>86</v>
      </c>
      <c r="B92" s="10">
        <v>1</v>
      </c>
      <c r="C92" s="22" t="s">
        <v>125</v>
      </c>
      <c r="D92" s="7">
        <v>1993</v>
      </c>
      <c r="E92" s="7" t="s">
        <v>269</v>
      </c>
      <c r="F92" s="22" t="s">
        <v>212</v>
      </c>
      <c r="G92" s="24"/>
      <c r="H92" s="27">
        <v>0.014780092592592595</v>
      </c>
      <c r="I92" s="27"/>
      <c r="J92" s="27"/>
      <c r="K92" s="27"/>
      <c r="L92" s="27"/>
      <c r="M92" s="31">
        <f t="shared" si="7"/>
        <v>0.014780092592592595</v>
      </c>
      <c r="N92" s="25">
        <f t="shared" si="6"/>
        <v>0.014780092592592595</v>
      </c>
    </row>
    <row r="93" spans="1:14" s="3" customFormat="1" ht="12" customHeight="1">
      <c r="A93" s="10">
        <v>87</v>
      </c>
      <c r="B93" s="10">
        <v>1</v>
      </c>
      <c r="C93" s="22" t="s">
        <v>126</v>
      </c>
      <c r="D93" s="7">
        <v>1969</v>
      </c>
      <c r="E93" s="7" t="s">
        <v>271</v>
      </c>
      <c r="F93" s="22" t="s">
        <v>6</v>
      </c>
      <c r="G93" s="24"/>
      <c r="H93" s="27">
        <v>0.014826388888888889</v>
      </c>
      <c r="I93" s="27"/>
      <c r="J93" s="27"/>
      <c r="K93" s="27"/>
      <c r="L93" s="27"/>
      <c r="M93" s="31">
        <f t="shared" si="7"/>
        <v>0.014826388888888889</v>
      </c>
      <c r="N93" s="25">
        <f t="shared" si="6"/>
        <v>0.014826388888888889</v>
      </c>
    </row>
    <row r="94" spans="1:14" s="3" customFormat="1" ht="11.25">
      <c r="A94" s="10">
        <v>88</v>
      </c>
      <c r="B94" s="10">
        <v>1</v>
      </c>
      <c r="C94" s="22" t="s">
        <v>127</v>
      </c>
      <c r="D94" s="7">
        <v>1957</v>
      </c>
      <c r="E94" s="7" t="s">
        <v>272</v>
      </c>
      <c r="F94" s="22" t="s">
        <v>107</v>
      </c>
      <c r="G94" s="24"/>
      <c r="H94" s="27">
        <v>0.014895833333333332</v>
      </c>
      <c r="I94" s="27"/>
      <c r="J94" s="27"/>
      <c r="K94" s="27"/>
      <c r="L94" s="27"/>
      <c r="M94" s="31">
        <f t="shared" si="7"/>
        <v>0.014895833333333332</v>
      </c>
      <c r="N94" s="25">
        <f t="shared" si="6"/>
        <v>0.014895833333333332</v>
      </c>
    </row>
    <row r="95" spans="1:14" s="3" customFormat="1" ht="11.25">
      <c r="A95" s="10">
        <v>89</v>
      </c>
      <c r="B95" s="10">
        <v>1</v>
      </c>
      <c r="C95" s="2" t="s">
        <v>241</v>
      </c>
      <c r="D95" s="7">
        <v>1991</v>
      </c>
      <c r="E95" s="7" t="s">
        <v>269</v>
      </c>
      <c r="F95" s="22" t="s">
        <v>225</v>
      </c>
      <c r="G95" s="24"/>
      <c r="H95" s="27"/>
      <c r="I95" s="27">
        <v>0.015081018518518516</v>
      </c>
      <c r="J95" s="27"/>
      <c r="K95" s="27"/>
      <c r="L95" s="27"/>
      <c r="M95" s="31">
        <f t="shared" si="7"/>
        <v>0.015081018518518516</v>
      </c>
      <c r="N95" s="25">
        <f t="shared" si="6"/>
        <v>0.015081018518518516</v>
      </c>
    </row>
    <row r="96" spans="1:14" s="3" customFormat="1" ht="11.25">
      <c r="A96" s="10">
        <v>90</v>
      </c>
      <c r="B96" s="10">
        <v>1</v>
      </c>
      <c r="C96" s="22" t="s">
        <v>128</v>
      </c>
      <c r="D96" s="7">
        <v>1993</v>
      </c>
      <c r="E96" s="7" t="s">
        <v>269</v>
      </c>
      <c r="F96" s="22" t="s">
        <v>212</v>
      </c>
      <c r="G96" s="24"/>
      <c r="H96" s="27">
        <v>0.015092592592592593</v>
      </c>
      <c r="I96" s="27"/>
      <c r="J96" s="27"/>
      <c r="K96" s="27"/>
      <c r="L96" s="27"/>
      <c r="M96" s="31">
        <f t="shared" si="7"/>
        <v>0.015092592592592593</v>
      </c>
      <c r="N96" s="25">
        <f t="shared" si="6"/>
        <v>0.015092592592592593</v>
      </c>
    </row>
    <row r="97" spans="1:14" s="3" customFormat="1" ht="11.25">
      <c r="A97" s="10">
        <v>91</v>
      </c>
      <c r="B97" s="10">
        <v>1</v>
      </c>
      <c r="C97" s="22" t="s">
        <v>129</v>
      </c>
      <c r="D97" s="7">
        <v>1951</v>
      </c>
      <c r="E97" s="7" t="s">
        <v>272</v>
      </c>
      <c r="F97" s="22" t="s">
        <v>5</v>
      </c>
      <c r="G97" s="24"/>
      <c r="H97" s="27">
        <v>0.015150462962962963</v>
      </c>
      <c r="I97" s="27"/>
      <c r="J97" s="27"/>
      <c r="K97" s="27"/>
      <c r="L97" s="27"/>
      <c r="M97" s="31">
        <f t="shared" si="7"/>
        <v>0.015150462962962963</v>
      </c>
      <c r="N97" s="25">
        <f t="shared" si="6"/>
        <v>0.015150462962962963</v>
      </c>
    </row>
    <row r="98" spans="1:14" s="3" customFormat="1" ht="11.25">
      <c r="A98" s="10">
        <v>92</v>
      </c>
      <c r="B98" s="10">
        <v>1</v>
      </c>
      <c r="C98" s="22" t="s">
        <v>130</v>
      </c>
      <c r="D98" s="7">
        <v>1991</v>
      </c>
      <c r="E98" s="7" t="s">
        <v>269</v>
      </c>
      <c r="F98" s="22" t="s">
        <v>24</v>
      </c>
      <c r="G98" s="24"/>
      <c r="H98" s="27">
        <v>0.015162037037037036</v>
      </c>
      <c r="I98" s="27"/>
      <c r="J98" s="27"/>
      <c r="K98" s="27"/>
      <c r="L98" s="27"/>
      <c r="M98" s="31">
        <f t="shared" si="7"/>
        <v>0.015162037037037036</v>
      </c>
      <c r="N98" s="25">
        <f t="shared" si="6"/>
        <v>0.015162037037037036</v>
      </c>
    </row>
    <row r="99" spans="1:14" s="3" customFormat="1" ht="11.25">
      <c r="A99" s="10">
        <v>93</v>
      </c>
      <c r="B99" s="10">
        <v>1</v>
      </c>
      <c r="C99" s="22" t="s">
        <v>131</v>
      </c>
      <c r="D99" s="7">
        <v>1950</v>
      </c>
      <c r="E99" s="7" t="s">
        <v>272</v>
      </c>
      <c r="F99" s="22" t="s">
        <v>225</v>
      </c>
      <c r="G99" s="24"/>
      <c r="H99" s="27">
        <v>0.01525462962962963</v>
      </c>
      <c r="I99" s="27"/>
      <c r="J99" s="27"/>
      <c r="K99" s="27"/>
      <c r="L99" s="27"/>
      <c r="M99" s="31">
        <f t="shared" si="7"/>
        <v>0.01525462962962963</v>
      </c>
      <c r="N99" s="25">
        <f t="shared" si="6"/>
        <v>0.01525462962962963</v>
      </c>
    </row>
    <row r="100" spans="1:14" s="3" customFormat="1" ht="12.75" customHeight="1">
      <c r="A100" s="10">
        <v>94</v>
      </c>
      <c r="B100" s="10">
        <v>1</v>
      </c>
      <c r="C100" s="22" t="s">
        <v>132</v>
      </c>
      <c r="D100" s="7">
        <v>1967</v>
      </c>
      <c r="E100" s="7" t="s">
        <v>271</v>
      </c>
      <c r="F100" s="22" t="s">
        <v>6</v>
      </c>
      <c r="G100" s="24"/>
      <c r="H100" s="27">
        <v>0.01528935185185185</v>
      </c>
      <c r="I100" s="27"/>
      <c r="J100" s="27"/>
      <c r="K100" s="27"/>
      <c r="L100" s="27"/>
      <c r="M100" s="31">
        <f t="shared" si="7"/>
        <v>0.01528935185185185</v>
      </c>
      <c r="N100" s="25">
        <f t="shared" si="6"/>
        <v>0.01528935185185185</v>
      </c>
    </row>
    <row r="101" spans="1:14" s="3" customFormat="1" ht="12" customHeight="1">
      <c r="A101" s="10">
        <v>95</v>
      </c>
      <c r="B101" s="10">
        <v>1</v>
      </c>
      <c r="C101" s="2" t="s">
        <v>248</v>
      </c>
      <c r="D101" s="1">
        <v>1989</v>
      </c>
      <c r="E101" s="1" t="s">
        <v>269</v>
      </c>
      <c r="F101" s="22" t="s">
        <v>249</v>
      </c>
      <c r="G101" s="24"/>
      <c r="H101" s="27"/>
      <c r="I101" s="27"/>
      <c r="J101" s="31">
        <v>0.015405092592592593</v>
      </c>
      <c r="K101" s="31"/>
      <c r="L101" s="31"/>
      <c r="M101" s="31">
        <f t="shared" si="7"/>
        <v>0.015405092592592593</v>
      </c>
      <c r="N101" s="25">
        <f t="shared" si="6"/>
        <v>0.015405092592592593</v>
      </c>
    </row>
    <row r="102" spans="1:14" s="3" customFormat="1" ht="12" customHeight="1">
      <c r="A102" s="10">
        <v>96</v>
      </c>
      <c r="B102" s="10">
        <v>1</v>
      </c>
      <c r="C102" s="12" t="s">
        <v>283</v>
      </c>
      <c r="D102" s="1">
        <v>1972</v>
      </c>
      <c r="E102" s="1" t="s">
        <v>270</v>
      </c>
      <c r="F102" s="22" t="s">
        <v>5</v>
      </c>
      <c r="G102" s="24"/>
      <c r="H102" s="27"/>
      <c r="I102" s="27"/>
      <c r="J102" s="31"/>
      <c r="K102" s="31"/>
      <c r="L102" s="31">
        <v>0.01542824074074074</v>
      </c>
      <c r="M102" s="31">
        <f t="shared" si="7"/>
        <v>0.01542824074074074</v>
      </c>
      <c r="N102" s="25">
        <f t="shared" si="6"/>
        <v>0.01542824074074074</v>
      </c>
    </row>
    <row r="103" spans="1:14" s="3" customFormat="1" ht="12" customHeight="1">
      <c r="A103" s="10">
        <v>97</v>
      </c>
      <c r="B103" s="10">
        <v>1</v>
      </c>
      <c r="C103" s="2" t="s">
        <v>266</v>
      </c>
      <c r="D103" s="1">
        <v>1964</v>
      </c>
      <c r="E103" s="1" t="s">
        <v>271</v>
      </c>
      <c r="F103" s="22" t="s">
        <v>5</v>
      </c>
      <c r="G103" s="24"/>
      <c r="H103" s="27"/>
      <c r="I103" s="27"/>
      <c r="J103" s="31"/>
      <c r="K103" s="31">
        <v>0.01542824074074074</v>
      </c>
      <c r="L103" s="31"/>
      <c r="M103" s="31">
        <f t="shared" si="7"/>
        <v>0.01542824074074074</v>
      </c>
      <c r="N103" s="25">
        <f t="shared" si="6"/>
        <v>0.01542824074074074</v>
      </c>
    </row>
    <row r="104" spans="1:14" s="3" customFormat="1" ht="11.25">
      <c r="A104" s="10">
        <v>98</v>
      </c>
      <c r="B104" s="10">
        <v>1</v>
      </c>
      <c r="C104" s="22" t="s">
        <v>136</v>
      </c>
      <c r="D104" s="7">
        <v>1960</v>
      </c>
      <c r="E104" s="7" t="s">
        <v>271</v>
      </c>
      <c r="F104" s="22" t="s">
        <v>225</v>
      </c>
      <c r="G104" s="24"/>
      <c r="H104" s="27">
        <v>0.015509259259259257</v>
      </c>
      <c r="I104" s="27"/>
      <c r="J104" s="27"/>
      <c r="K104" s="27"/>
      <c r="L104" s="27"/>
      <c r="M104" s="31">
        <f t="shared" si="7"/>
        <v>0.015509259259259257</v>
      </c>
      <c r="N104" s="25">
        <f t="shared" si="6"/>
        <v>0.015509259259259257</v>
      </c>
    </row>
    <row r="105" spans="1:14" s="3" customFormat="1" ht="11.25">
      <c r="A105" s="10">
        <v>99</v>
      </c>
      <c r="B105" s="10">
        <v>1</v>
      </c>
      <c r="C105" s="22" t="s">
        <v>137</v>
      </c>
      <c r="D105" s="7"/>
      <c r="E105" s="7"/>
      <c r="F105" s="22" t="s">
        <v>224</v>
      </c>
      <c r="G105" s="24"/>
      <c r="H105" s="27">
        <v>0.015578703703703704</v>
      </c>
      <c r="I105" s="27"/>
      <c r="J105" s="27"/>
      <c r="K105" s="27"/>
      <c r="L105" s="27"/>
      <c r="M105" s="31">
        <f t="shared" si="7"/>
        <v>0.015578703703703704</v>
      </c>
      <c r="N105" s="25">
        <f t="shared" si="6"/>
        <v>0.015578703703703704</v>
      </c>
    </row>
    <row r="106" spans="1:14" s="3" customFormat="1" ht="11.25">
      <c r="A106" s="10">
        <v>100</v>
      </c>
      <c r="B106" s="10">
        <v>1</v>
      </c>
      <c r="C106" s="22" t="s">
        <v>250</v>
      </c>
      <c r="D106" s="7">
        <v>1992</v>
      </c>
      <c r="E106" s="7" t="s">
        <v>269</v>
      </c>
      <c r="F106" s="22" t="s">
        <v>107</v>
      </c>
      <c r="G106" s="24"/>
      <c r="H106" s="27"/>
      <c r="I106" s="27"/>
      <c r="J106" s="31">
        <v>0.01579861111111111</v>
      </c>
      <c r="K106" s="31"/>
      <c r="L106" s="31"/>
      <c r="M106" s="31">
        <f t="shared" si="7"/>
        <v>0.01579861111111111</v>
      </c>
      <c r="N106" s="25">
        <f t="shared" si="6"/>
        <v>0.01579861111111111</v>
      </c>
    </row>
    <row r="107" spans="1:14" s="3" customFormat="1" ht="11.25">
      <c r="A107" s="10">
        <v>101</v>
      </c>
      <c r="B107" s="10">
        <v>1</v>
      </c>
      <c r="C107" s="22" t="s">
        <v>251</v>
      </c>
      <c r="D107" s="7">
        <v>1979</v>
      </c>
      <c r="E107" s="7" t="s">
        <v>270</v>
      </c>
      <c r="F107" s="22" t="s">
        <v>5</v>
      </c>
      <c r="G107" s="24"/>
      <c r="H107" s="27"/>
      <c r="I107" s="27"/>
      <c r="J107" s="31">
        <v>0.015868055555555555</v>
      </c>
      <c r="K107" s="31"/>
      <c r="L107" s="31"/>
      <c r="M107" s="31">
        <f t="shared" si="7"/>
        <v>0.015868055555555555</v>
      </c>
      <c r="N107" s="25">
        <f t="shared" si="6"/>
        <v>0.015868055555555555</v>
      </c>
    </row>
    <row r="108" spans="1:14" s="3" customFormat="1" ht="11.25">
      <c r="A108" s="10">
        <v>102</v>
      </c>
      <c r="B108" s="10">
        <v>1</v>
      </c>
      <c r="C108" s="22" t="s">
        <v>140</v>
      </c>
      <c r="D108" s="7">
        <v>1983</v>
      </c>
      <c r="E108" s="7" t="s">
        <v>269</v>
      </c>
      <c r="F108" s="22" t="s">
        <v>5</v>
      </c>
      <c r="G108" s="24"/>
      <c r="H108" s="27">
        <v>0.015914351851851853</v>
      </c>
      <c r="I108" s="27"/>
      <c r="J108" s="27"/>
      <c r="K108" s="27"/>
      <c r="L108" s="27"/>
      <c r="M108" s="31">
        <f t="shared" si="7"/>
        <v>0.015914351851851853</v>
      </c>
      <c r="N108" s="25">
        <f t="shared" si="6"/>
        <v>0.015914351851851853</v>
      </c>
    </row>
    <row r="109" spans="1:14" s="3" customFormat="1" ht="11.25">
      <c r="A109" s="10">
        <v>103</v>
      </c>
      <c r="B109" s="10">
        <v>1</v>
      </c>
      <c r="C109" s="22" t="s">
        <v>265</v>
      </c>
      <c r="D109" s="7">
        <v>1953</v>
      </c>
      <c r="E109" s="7" t="s">
        <v>272</v>
      </c>
      <c r="F109" s="22" t="s">
        <v>225</v>
      </c>
      <c r="G109" s="24"/>
      <c r="H109" s="27"/>
      <c r="I109" s="27"/>
      <c r="J109" s="27"/>
      <c r="K109" s="27">
        <v>0.016087962962962964</v>
      </c>
      <c r="L109" s="27"/>
      <c r="M109" s="31">
        <f t="shared" si="7"/>
        <v>0.016087962962962964</v>
      </c>
      <c r="N109" s="25">
        <f aca="true" t="shared" si="8" ref="N109:N140">M109/1</f>
        <v>0.016087962962962964</v>
      </c>
    </row>
    <row r="110" spans="1:14" s="3" customFormat="1" ht="11.25">
      <c r="A110" s="10">
        <v>104</v>
      </c>
      <c r="B110" s="10">
        <v>1</v>
      </c>
      <c r="C110" s="9" t="s">
        <v>252</v>
      </c>
      <c r="D110" s="4">
        <v>1968</v>
      </c>
      <c r="E110" s="4" t="s">
        <v>271</v>
      </c>
      <c r="F110" s="9" t="s">
        <v>5</v>
      </c>
      <c r="G110" s="24"/>
      <c r="H110" s="27"/>
      <c r="I110" s="27"/>
      <c r="J110" s="31">
        <v>0.01613425925925926</v>
      </c>
      <c r="K110" s="31"/>
      <c r="L110" s="31"/>
      <c r="M110" s="31">
        <f t="shared" si="7"/>
        <v>0.01613425925925926</v>
      </c>
      <c r="N110" s="25">
        <f t="shared" si="8"/>
        <v>0.01613425925925926</v>
      </c>
    </row>
    <row r="111" spans="1:14" s="3" customFormat="1" ht="11.25">
      <c r="A111" s="10">
        <v>105</v>
      </c>
      <c r="B111" s="10">
        <v>1</v>
      </c>
      <c r="C111" s="22" t="s">
        <v>143</v>
      </c>
      <c r="D111" s="7"/>
      <c r="E111" s="7"/>
      <c r="F111" s="22" t="s">
        <v>107</v>
      </c>
      <c r="G111" s="24"/>
      <c r="H111" s="27">
        <v>0.01615740740740741</v>
      </c>
      <c r="I111" s="27"/>
      <c r="J111" s="27"/>
      <c r="K111" s="27"/>
      <c r="L111" s="27"/>
      <c r="M111" s="31">
        <f t="shared" si="7"/>
        <v>0.01615740740740741</v>
      </c>
      <c r="N111" s="25">
        <f t="shared" si="8"/>
        <v>0.01615740740740741</v>
      </c>
    </row>
    <row r="112" spans="1:14" s="3" customFormat="1" ht="11.25">
      <c r="A112" s="10">
        <v>106</v>
      </c>
      <c r="B112" s="10">
        <v>1</v>
      </c>
      <c r="C112" s="22" t="s">
        <v>145</v>
      </c>
      <c r="D112" s="7">
        <v>1960</v>
      </c>
      <c r="E112" s="7" t="s">
        <v>271</v>
      </c>
      <c r="F112" s="22" t="s">
        <v>5</v>
      </c>
      <c r="G112" s="24"/>
      <c r="H112" s="27">
        <v>0.01650462962962963</v>
      </c>
      <c r="I112" s="27"/>
      <c r="J112" s="27"/>
      <c r="K112" s="27"/>
      <c r="L112" s="27"/>
      <c r="M112" s="31">
        <f t="shared" si="7"/>
        <v>0.01650462962962963</v>
      </c>
      <c r="N112" s="25">
        <f t="shared" si="8"/>
        <v>0.01650462962962963</v>
      </c>
    </row>
    <row r="113" spans="1:14" ht="11.25">
      <c r="A113" s="10">
        <v>107</v>
      </c>
      <c r="B113" s="10">
        <v>1</v>
      </c>
      <c r="C113" s="12" t="s">
        <v>284</v>
      </c>
      <c r="D113" s="1">
        <v>1976</v>
      </c>
      <c r="E113" s="1" t="s">
        <v>270</v>
      </c>
      <c r="F113" s="2" t="s">
        <v>5</v>
      </c>
      <c r="L113" s="34">
        <v>0.016006944444444445</v>
      </c>
      <c r="M113" s="31">
        <f t="shared" si="7"/>
        <v>0.016006944444444445</v>
      </c>
      <c r="N113" s="25">
        <f t="shared" si="8"/>
        <v>0.016006944444444445</v>
      </c>
    </row>
    <row r="114" spans="1:14" s="3" customFormat="1" ht="11.25">
      <c r="A114" s="10">
        <v>108</v>
      </c>
      <c r="B114" s="10">
        <v>1</v>
      </c>
      <c r="C114" s="22" t="s">
        <v>146</v>
      </c>
      <c r="D114" s="7">
        <v>1957</v>
      </c>
      <c r="E114" s="7" t="s">
        <v>272</v>
      </c>
      <c r="F114" s="9" t="s">
        <v>6</v>
      </c>
      <c r="G114" s="24"/>
      <c r="H114" s="27">
        <v>0.016550925925925924</v>
      </c>
      <c r="I114" s="27"/>
      <c r="J114" s="27"/>
      <c r="K114" s="27"/>
      <c r="L114" s="27"/>
      <c r="M114" s="31">
        <f t="shared" si="7"/>
        <v>0.016550925925925924</v>
      </c>
      <c r="N114" s="25">
        <f t="shared" si="8"/>
        <v>0.016550925925925924</v>
      </c>
    </row>
    <row r="115" spans="1:14" s="3" customFormat="1" ht="11.25">
      <c r="A115" s="10">
        <v>109</v>
      </c>
      <c r="B115" s="10">
        <v>1</v>
      </c>
      <c r="C115" s="12" t="s">
        <v>285</v>
      </c>
      <c r="D115" s="7">
        <v>1989</v>
      </c>
      <c r="E115" s="7" t="s">
        <v>269</v>
      </c>
      <c r="F115" s="35" t="s">
        <v>224</v>
      </c>
      <c r="G115" s="24"/>
      <c r="H115" s="27"/>
      <c r="I115" s="27"/>
      <c r="J115" s="27"/>
      <c r="K115" s="27"/>
      <c r="L115" s="27">
        <v>0.016550925925925924</v>
      </c>
      <c r="M115" s="31">
        <f t="shared" si="7"/>
        <v>0.016550925925925924</v>
      </c>
      <c r="N115" s="25">
        <f t="shared" si="8"/>
        <v>0.016550925925925924</v>
      </c>
    </row>
    <row r="116" spans="1:14" s="3" customFormat="1" ht="11.25">
      <c r="A116" s="10">
        <v>110</v>
      </c>
      <c r="B116" s="10">
        <v>1</v>
      </c>
      <c r="C116" s="22" t="s">
        <v>147</v>
      </c>
      <c r="D116" s="7">
        <v>1952</v>
      </c>
      <c r="E116" s="7" t="s">
        <v>272</v>
      </c>
      <c r="F116" s="22" t="s">
        <v>5</v>
      </c>
      <c r="G116" s="24"/>
      <c r="H116" s="27">
        <v>0.01659722222222222</v>
      </c>
      <c r="I116" s="27"/>
      <c r="J116" s="27"/>
      <c r="K116" s="27"/>
      <c r="L116" s="27"/>
      <c r="M116" s="31">
        <f aca="true" t="shared" si="9" ref="M116:M147">G116+H116+I116+J116+K116+L116</f>
        <v>0.01659722222222222</v>
      </c>
      <c r="N116" s="25">
        <f t="shared" si="8"/>
        <v>0.01659722222222222</v>
      </c>
    </row>
    <row r="117" spans="1:14" s="3" customFormat="1" ht="11.25">
      <c r="A117" s="10">
        <v>111</v>
      </c>
      <c r="B117" s="10">
        <v>1</v>
      </c>
      <c r="C117" s="22" t="s">
        <v>148</v>
      </c>
      <c r="D117" s="7"/>
      <c r="E117" s="7"/>
      <c r="F117" s="22" t="s">
        <v>5</v>
      </c>
      <c r="G117" s="24"/>
      <c r="H117" s="27">
        <v>0.016631944444444446</v>
      </c>
      <c r="I117" s="27"/>
      <c r="J117" s="27"/>
      <c r="K117" s="27"/>
      <c r="L117" s="27"/>
      <c r="M117" s="31">
        <f t="shared" si="9"/>
        <v>0.016631944444444446</v>
      </c>
      <c r="N117" s="25">
        <f t="shared" si="8"/>
        <v>0.016631944444444446</v>
      </c>
    </row>
    <row r="118" spans="1:14" s="3" customFormat="1" ht="11.25">
      <c r="A118" s="10">
        <v>112</v>
      </c>
      <c r="B118" s="10">
        <v>1</v>
      </c>
      <c r="C118" s="22" t="s">
        <v>150</v>
      </c>
      <c r="D118" s="7">
        <v>1981</v>
      </c>
      <c r="E118" s="7" t="s">
        <v>269</v>
      </c>
      <c r="F118" s="22" t="s">
        <v>104</v>
      </c>
      <c r="G118" s="24"/>
      <c r="H118" s="27">
        <v>0.016689814814814817</v>
      </c>
      <c r="I118" s="27"/>
      <c r="J118" s="27"/>
      <c r="K118" s="27"/>
      <c r="L118" s="27"/>
      <c r="M118" s="31">
        <f t="shared" si="9"/>
        <v>0.016689814814814817</v>
      </c>
      <c r="N118" s="25">
        <f t="shared" si="8"/>
        <v>0.016689814814814817</v>
      </c>
    </row>
    <row r="119" spans="1:14" s="3" customFormat="1" ht="11.25">
      <c r="A119" s="10">
        <v>113</v>
      </c>
      <c r="B119" s="10">
        <v>1</v>
      </c>
      <c r="C119" s="22" t="s">
        <v>151</v>
      </c>
      <c r="D119" s="7"/>
      <c r="E119" s="7"/>
      <c r="F119" s="22" t="s">
        <v>214</v>
      </c>
      <c r="G119" s="24"/>
      <c r="H119" s="27">
        <v>0.01695601851851852</v>
      </c>
      <c r="I119" s="27"/>
      <c r="J119" s="27"/>
      <c r="K119" s="27"/>
      <c r="L119" s="27"/>
      <c r="M119" s="31">
        <f t="shared" si="9"/>
        <v>0.01695601851851852</v>
      </c>
      <c r="N119" s="25">
        <f t="shared" si="8"/>
        <v>0.01695601851851852</v>
      </c>
    </row>
    <row r="120" spans="1:14" s="3" customFormat="1" ht="11.25">
      <c r="A120" s="10">
        <v>114</v>
      </c>
      <c r="B120" s="10">
        <v>1</v>
      </c>
      <c r="C120" s="22" t="s">
        <v>152</v>
      </c>
      <c r="D120" s="7">
        <v>1942</v>
      </c>
      <c r="E120" s="7" t="s">
        <v>275</v>
      </c>
      <c r="F120" s="22" t="s">
        <v>211</v>
      </c>
      <c r="G120" s="24"/>
      <c r="H120" s="27">
        <v>0.01702546296296296</v>
      </c>
      <c r="I120" s="27"/>
      <c r="J120" s="27"/>
      <c r="K120" s="27"/>
      <c r="L120" s="27"/>
      <c r="M120" s="31">
        <f t="shared" si="9"/>
        <v>0.01702546296296296</v>
      </c>
      <c r="N120" s="25">
        <f t="shared" si="8"/>
        <v>0.01702546296296296</v>
      </c>
    </row>
    <row r="121" spans="1:14" ht="11.25">
      <c r="A121" s="10">
        <v>115</v>
      </c>
      <c r="B121" s="10">
        <v>1</v>
      </c>
      <c r="C121" s="13" t="s">
        <v>36</v>
      </c>
      <c r="D121" s="1">
        <v>1973</v>
      </c>
      <c r="E121" s="1" t="s">
        <v>270</v>
      </c>
      <c r="F121" s="2" t="s">
        <v>48</v>
      </c>
      <c r="G121" s="24">
        <v>0.01702546296296296</v>
      </c>
      <c r="H121" s="28"/>
      <c r="I121" s="28"/>
      <c r="J121" s="28"/>
      <c r="K121" s="28"/>
      <c r="L121" s="28"/>
      <c r="M121" s="31">
        <f t="shared" si="9"/>
        <v>0.01702546296296296</v>
      </c>
      <c r="N121" s="25">
        <f t="shared" si="8"/>
        <v>0.01702546296296296</v>
      </c>
    </row>
    <row r="122" spans="1:14" ht="11.25">
      <c r="A122" s="10">
        <v>116</v>
      </c>
      <c r="B122" s="10">
        <v>1</v>
      </c>
      <c r="C122" s="12" t="s">
        <v>286</v>
      </c>
      <c r="D122" s="1">
        <v>1972</v>
      </c>
      <c r="E122" s="1" t="s">
        <v>270</v>
      </c>
      <c r="F122" s="2" t="s">
        <v>5</v>
      </c>
      <c r="L122" s="34">
        <v>0.01702546296296296</v>
      </c>
      <c r="M122" s="31">
        <f t="shared" si="9"/>
        <v>0.01702546296296296</v>
      </c>
      <c r="N122" s="25">
        <f t="shared" si="8"/>
        <v>0.01702546296296296</v>
      </c>
    </row>
    <row r="123" spans="1:14" s="3" customFormat="1" ht="11.25">
      <c r="A123" s="10">
        <v>117</v>
      </c>
      <c r="B123" s="10">
        <v>1</v>
      </c>
      <c r="C123" s="22" t="s">
        <v>154</v>
      </c>
      <c r="D123" s="7">
        <v>1946</v>
      </c>
      <c r="E123" s="7" t="s">
        <v>275</v>
      </c>
      <c r="F123" s="22" t="s">
        <v>213</v>
      </c>
      <c r="G123" s="24"/>
      <c r="H123" s="27">
        <v>0.017256944444444446</v>
      </c>
      <c r="I123" s="27"/>
      <c r="J123" s="27"/>
      <c r="K123" s="27"/>
      <c r="L123" s="27"/>
      <c r="M123" s="31">
        <f t="shared" si="9"/>
        <v>0.017256944444444446</v>
      </c>
      <c r="N123" s="25">
        <f t="shared" si="8"/>
        <v>0.017256944444444446</v>
      </c>
    </row>
    <row r="124" spans="1:14" s="3" customFormat="1" ht="12.75" customHeight="1">
      <c r="A124" s="10">
        <v>118</v>
      </c>
      <c r="B124" s="10">
        <v>1</v>
      </c>
      <c r="C124" s="22" t="s">
        <v>155</v>
      </c>
      <c r="D124" s="7"/>
      <c r="E124" s="7"/>
      <c r="F124" s="22" t="s">
        <v>227</v>
      </c>
      <c r="G124" s="24"/>
      <c r="H124" s="27">
        <v>0.01752314814814815</v>
      </c>
      <c r="I124" s="27"/>
      <c r="J124" s="27"/>
      <c r="K124" s="27"/>
      <c r="L124" s="27"/>
      <c r="M124" s="31">
        <f t="shared" si="9"/>
        <v>0.01752314814814815</v>
      </c>
      <c r="N124" s="25">
        <f t="shared" si="8"/>
        <v>0.01752314814814815</v>
      </c>
    </row>
    <row r="125" spans="1:14" s="3" customFormat="1" ht="12" customHeight="1">
      <c r="A125" s="10">
        <v>119</v>
      </c>
      <c r="B125" s="10">
        <v>1</v>
      </c>
      <c r="C125" s="22" t="s">
        <v>156</v>
      </c>
      <c r="D125" s="7"/>
      <c r="E125" s="7"/>
      <c r="F125" s="22" t="s">
        <v>227</v>
      </c>
      <c r="G125" s="24"/>
      <c r="H125" s="27">
        <v>0.017534722222222222</v>
      </c>
      <c r="I125" s="27"/>
      <c r="J125" s="27"/>
      <c r="K125" s="27"/>
      <c r="L125" s="27"/>
      <c r="M125" s="31">
        <f t="shared" si="9"/>
        <v>0.017534722222222222</v>
      </c>
      <c r="N125" s="25">
        <f t="shared" si="8"/>
        <v>0.017534722222222222</v>
      </c>
    </row>
    <row r="126" spans="1:14" s="3" customFormat="1" ht="12" customHeight="1">
      <c r="A126" s="10">
        <v>120</v>
      </c>
      <c r="B126" s="10">
        <v>1</v>
      </c>
      <c r="C126" s="12" t="s">
        <v>287</v>
      </c>
      <c r="D126" s="7">
        <v>1994</v>
      </c>
      <c r="E126" s="7" t="s">
        <v>269</v>
      </c>
      <c r="F126" s="12" t="s">
        <v>224</v>
      </c>
      <c r="G126" s="24"/>
      <c r="H126" s="27"/>
      <c r="I126" s="27"/>
      <c r="J126" s="27"/>
      <c r="K126" s="27"/>
      <c r="L126" s="27">
        <v>0.017592592592592594</v>
      </c>
      <c r="M126" s="31">
        <f t="shared" si="9"/>
        <v>0.017592592592592594</v>
      </c>
      <c r="N126" s="25">
        <f t="shared" si="8"/>
        <v>0.017592592592592594</v>
      </c>
    </row>
    <row r="127" spans="1:14" s="3" customFormat="1" ht="11.25">
      <c r="A127" s="10">
        <v>121</v>
      </c>
      <c r="B127" s="10">
        <v>1</v>
      </c>
      <c r="C127" s="3" t="s">
        <v>244</v>
      </c>
      <c r="D127" s="7">
        <v>1990</v>
      </c>
      <c r="E127" s="7" t="s">
        <v>269</v>
      </c>
      <c r="F127" s="22" t="s">
        <v>225</v>
      </c>
      <c r="G127" s="24"/>
      <c r="H127" s="27"/>
      <c r="I127" s="27">
        <v>0.017604166666666667</v>
      </c>
      <c r="J127" s="27"/>
      <c r="K127" s="27"/>
      <c r="L127" s="27"/>
      <c r="M127" s="31">
        <f t="shared" si="9"/>
        <v>0.017604166666666667</v>
      </c>
      <c r="N127" s="25">
        <f t="shared" si="8"/>
        <v>0.017604166666666667</v>
      </c>
    </row>
    <row r="128" spans="1:14" s="3" customFormat="1" ht="11.25">
      <c r="A128" s="10">
        <v>122</v>
      </c>
      <c r="B128" s="10">
        <v>1</v>
      </c>
      <c r="C128" s="12" t="s">
        <v>288</v>
      </c>
      <c r="D128" s="7">
        <v>1982</v>
      </c>
      <c r="E128" s="7" t="s">
        <v>269</v>
      </c>
      <c r="F128" s="22" t="s">
        <v>289</v>
      </c>
      <c r="G128" s="24"/>
      <c r="H128" s="27"/>
      <c r="I128" s="27"/>
      <c r="J128" s="27"/>
      <c r="K128" s="27"/>
      <c r="L128" s="27">
        <v>0.017951388888888888</v>
      </c>
      <c r="M128" s="31">
        <f t="shared" si="9"/>
        <v>0.017951388888888888</v>
      </c>
      <c r="N128" s="25">
        <f t="shared" si="8"/>
        <v>0.017951388888888888</v>
      </c>
    </row>
    <row r="129" spans="1:14" s="3" customFormat="1" ht="11.25">
      <c r="A129" s="10">
        <v>123</v>
      </c>
      <c r="B129" s="10">
        <v>1</v>
      </c>
      <c r="C129" s="22" t="s">
        <v>158</v>
      </c>
      <c r="D129" s="7">
        <v>1991</v>
      </c>
      <c r="E129" s="7" t="s">
        <v>269</v>
      </c>
      <c r="F129" s="22" t="s">
        <v>212</v>
      </c>
      <c r="G129" s="24"/>
      <c r="H129" s="27">
        <v>0.017974537037037035</v>
      </c>
      <c r="I129" s="27"/>
      <c r="J129" s="27"/>
      <c r="K129" s="27"/>
      <c r="L129" s="27"/>
      <c r="M129" s="31">
        <f t="shared" si="9"/>
        <v>0.017974537037037035</v>
      </c>
      <c r="N129" s="25">
        <f t="shared" si="8"/>
        <v>0.017974537037037035</v>
      </c>
    </row>
    <row r="130" spans="1:14" s="3" customFormat="1" ht="11.25">
      <c r="A130" s="10">
        <v>124</v>
      </c>
      <c r="B130" s="10">
        <v>1</v>
      </c>
      <c r="C130" s="22" t="s">
        <v>159</v>
      </c>
      <c r="D130" s="7">
        <v>1960</v>
      </c>
      <c r="E130" s="7" t="s">
        <v>271</v>
      </c>
      <c r="F130" s="9" t="s">
        <v>6</v>
      </c>
      <c r="G130" s="24"/>
      <c r="H130" s="27">
        <v>0.018043981481481484</v>
      </c>
      <c r="I130" s="27"/>
      <c r="J130" s="27"/>
      <c r="K130" s="27"/>
      <c r="L130" s="27"/>
      <c r="M130" s="31">
        <f t="shared" si="9"/>
        <v>0.018043981481481484</v>
      </c>
      <c r="N130" s="25">
        <f t="shared" si="8"/>
        <v>0.018043981481481484</v>
      </c>
    </row>
    <row r="131" spans="1:14" s="3" customFormat="1" ht="11.25">
      <c r="A131" s="10">
        <v>125</v>
      </c>
      <c r="B131" s="10">
        <v>1</v>
      </c>
      <c r="C131" s="22" t="s">
        <v>160</v>
      </c>
      <c r="D131" s="7">
        <v>1955</v>
      </c>
      <c r="E131" s="7" t="s">
        <v>272</v>
      </c>
      <c r="F131" s="22" t="s">
        <v>211</v>
      </c>
      <c r="G131" s="24"/>
      <c r="H131" s="27">
        <v>0.018090277777777778</v>
      </c>
      <c r="I131" s="27"/>
      <c r="J131" s="27"/>
      <c r="K131" s="27"/>
      <c r="L131" s="27"/>
      <c r="M131" s="31">
        <f t="shared" si="9"/>
        <v>0.018090277777777778</v>
      </c>
      <c r="N131" s="25">
        <f t="shared" si="8"/>
        <v>0.018090277777777778</v>
      </c>
    </row>
    <row r="132" spans="1:14" s="3" customFormat="1" ht="11.25">
      <c r="A132" s="10">
        <v>126</v>
      </c>
      <c r="B132" s="10">
        <v>1</v>
      </c>
      <c r="C132" s="12" t="s">
        <v>290</v>
      </c>
      <c r="D132" s="7">
        <v>1983</v>
      </c>
      <c r="E132" s="7" t="s">
        <v>269</v>
      </c>
      <c r="F132" s="22" t="s">
        <v>5</v>
      </c>
      <c r="G132" s="24"/>
      <c r="H132" s="27"/>
      <c r="I132" s="27"/>
      <c r="J132" s="27"/>
      <c r="K132" s="27"/>
      <c r="L132" s="27">
        <v>0.018136574074074072</v>
      </c>
      <c r="M132" s="31">
        <f t="shared" si="9"/>
        <v>0.018136574074074072</v>
      </c>
      <c r="N132" s="25">
        <f t="shared" si="8"/>
        <v>0.018136574074074072</v>
      </c>
    </row>
    <row r="133" spans="1:14" s="3" customFormat="1" ht="11.25">
      <c r="A133" s="10">
        <v>127</v>
      </c>
      <c r="B133" s="10">
        <v>1</v>
      </c>
      <c r="C133" s="22" t="s">
        <v>161</v>
      </c>
      <c r="D133" s="7"/>
      <c r="E133" s="7"/>
      <c r="F133" s="22" t="s">
        <v>5</v>
      </c>
      <c r="G133" s="24"/>
      <c r="H133" s="27">
        <v>0.018275462962962962</v>
      </c>
      <c r="I133" s="27"/>
      <c r="J133" s="27"/>
      <c r="K133" s="27"/>
      <c r="L133" s="27"/>
      <c r="M133" s="31">
        <f t="shared" si="9"/>
        <v>0.018275462962962962</v>
      </c>
      <c r="N133" s="25">
        <f t="shared" si="8"/>
        <v>0.018275462962962962</v>
      </c>
    </row>
    <row r="134" spans="1:14" s="3" customFormat="1" ht="11.25">
      <c r="A134" s="10">
        <v>128</v>
      </c>
      <c r="B134" s="10">
        <v>1</v>
      </c>
      <c r="C134" s="22" t="s">
        <v>162</v>
      </c>
      <c r="D134" s="7">
        <v>1998</v>
      </c>
      <c r="E134" s="7" t="s">
        <v>269</v>
      </c>
      <c r="F134" s="22" t="s">
        <v>209</v>
      </c>
      <c r="G134" s="24"/>
      <c r="H134" s="27">
        <v>0.018298611111111113</v>
      </c>
      <c r="I134" s="27"/>
      <c r="J134" s="27"/>
      <c r="K134" s="27"/>
      <c r="L134" s="27"/>
      <c r="M134" s="31">
        <f t="shared" si="9"/>
        <v>0.018298611111111113</v>
      </c>
      <c r="N134" s="25">
        <f t="shared" si="8"/>
        <v>0.018298611111111113</v>
      </c>
    </row>
    <row r="135" spans="1:14" s="3" customFormat="1" ht="11.25">
      <c r="A135" s="10">
        <v>129</v>
      </c>
      <c r="B135" s="10">
        <v>1</v>
      </c>
      <c r="C135" s="12" t="s">
        <v>291</v>
      </c>
      <c r="D135" s="7">
        <v>1997</v>
      </c>
      <c r="E135" s="7" t="s">
        <v>269</v>
      </c>
      <c r="F135" s="12" t="s">
        <v>224</v>
      </c>
      <c r="G135" s="24"/>
      <c r="H135" s="27"/>
      <c r="I135" s="27"/>
      <c r="J135" s="27"/>
      <c r="K135" s="27"/>
      <c r="L135" s="27">
        <v>0.01832175925925926</v>
      </c>
      <c r="M135" s="31">
        <f t="shared" si="9"/>
        <v>0.01832175925925926</v>
      </c>
      <c r="N135" s="25">
        <f t="shared" si="8"/>
        <v>0.01832175925925926</v>
      </c>
    </row>
    <row r="136" spans="1:14" s="3" customFormat="1" ht="11.25">
      <c r="A136" s="10">
        <v>130</v>
      </c>
      <c r="B136" s="10">
        <v>1</v>
      </c>
      <c r="C136" s="22" t="s">
        <v>164</v>
      </c>
      <c r="D136" s="7">
        <v>1955</v>
      </c>
      <c r="E136" s="7" t="s">
        <v>272</v>
      </c>
      <c r="F136" s="22" t="s">
        <v>107</v>
      </c>
      <c r="G136" s="24"/>
      <c r="H136" s="27">
        <v>0.018460648148148146</v>
      </c>
      <c r="I136" s="27"/>
      <c r="J136" s="27"/>
      <c r="K136" s="27"/>
      <c r="L136" s="27"/>
      <c r="M136" s="31">
        <f t="shared" si="9"/>
        <v>0.018460648148148146</v>
      </c>
      <c r="N136" s="25">
        <f t="shared" si="8"/>
        <v>0.018460648148148146</v>
      </c>
    </row>
    <row r="137" spans="1:14" s="3" customFormat="1" ht="11.25">
      <c r="A137" s="10">
        <v>131</v>
      </c>
      <c r="B137" s="10">
        <v>1</v>
      </c>
      <c r="C137" s="22" t="s">
        <v>165</v>
      </c>
      <c r="D137" s="7"/>
      <c r="E137" s="7"/>
      <c r="F137" s="22" t="s">
        <v>107</v>
      </c>
      <c r="G137" s="24"/>
      <c r="H137" s="27">
        <v>0.018460648148148146</v>
      </c>
      <c r="I137" s="27"/>
      <c r="J137" s="27"/>
      <c r="K137" s="27"/>
      <c r="L137" s="27"/>
      <c r="M137" s="31">
        <f t="shared" si="9"/>
        <v>0.018460648148148146</v>
      </c>
      <c r="N137" s="25">
        <f t="shared" si="8"/>
        <v>0.018460648148148146</v>
      </c>
    </row>
    <row r="138" spans="1:14" s="3" customFormat="1" ht="11.25">
      <c r="A138" s="10">
        <v>132</v>
      </c>
      <c r="B138" s="10">
        <v>1</v>
      </c>
      <c r="C138" s="22" t="s">
        <v>166</v>
      </c>
      <c r="D138" s="7"/>
      <c r="E138" s="7"/>
      <c r="F138" s="22" t="s">
        <v>210</v>
      </c>
      <c r="G138" s="24"/>
      <c r="H138" s="27">
        <v>0.018530092592592595</v>
      </c>
      <c r="I138" s="27"/>
      <c r="J138" s="27"/>
      <c r="K138" s="27"/>
      <c r="L138" s="27"/>
      <c r="M138" s="31">
        <f t="shared" si="9"/>
        <v>0.018530092592592595</v>
      </c>
      <c r="N138" s="25">
        <f t="shared" si="8"/>
        <v>0.018530092592592595</v>
      </c>
    </row>
    <row r="139" spans="1:14" s="3" customFormat="1" ht="11.25">
      <c r="A139" s="10">
        <v>133</v>
      </c>
      <c r="B139" s="10">
        <v>1</v>
      </c>
      <c r="C139" s="22" t="s">
        <v>167</v>
      </c>
      <c r="D139" s="7"/>
      <c r="E139" s="7"/>
      <c r="F139" s="22" t="s">
        <v>5</v>
      </c>
      <c r="G139" s="24"/>
      <c r="H139" s="27">
        <v>0.018599537037037036</v>
      </c>
      <c r="I139" s="27"/>
      <c r="J139" s="27"/>
      <c r="K139" s="27"/>
      <c r="L139" s="27"/>
      <c r="M139" s="31">
        <f t="shared" si="9"/>
        <v>0.018599537037037036</v>
      </c>
      <c r="N139" s="25">
        <f t="shared" si="8"/>
        <v>0.018599537037037036</v>
      </c>
    </row>
    <row r="140" spans="1:14" s="3" customFormat="1" ht="11.25">
      <c r="A140" s="10">
        <v>134</v>
      </c>
      <c r="B140" s="10">
        <v>1</v>
      </c>
      <c r="C140" s="22" t="s">
        <v>168</v>
      </c>
      <c r="D140" s="7"/>
      <c r="E140" s="7"/>
      <c r="F140" s="22" t="s">
        <v>5</v>
      </c>
      <c r="G140" s="24"/>
      <c r="H140" s="27">
        <v>0.018703703703703705</v>
      </c>
      <c r="I140" s="27"/>
      <c r="J140" s="27"/>
      <c r="K140" s="27"/>
      <c r="L140" s="27"/>
      <c r="M140" s="31">
        <f t="shared" si="9"/>
        <v>0.018703703703703705</v>
      </c>
      <c r="N140" s="25">
        <f t="shared" si="8"/>
        <v>0.018703703703703705</v>
      </c>
    </row>
    <row r="141" spans="1:14" s="3" customFormat="1" ht="11.25">
      <c r="A141" s="10">
        <v>135</v>
      </c>
      <c r="B141" s="10">
        <v>1</v>
      </c>
      <c r="C141" s="22" t="s">
        <v>169</v>
      </c>
      <c r="D141" s="7">
        <v>1968</v>
      </c>
      <c r="E141" s="7" t="s">
        <v>271</v>
      </c>
      <c r="F141" s="22" t="s">
        <v>209</v>
      </c>
      <c r="G141" s="24"/>
      <c r="H141" s="27">
        <v>0.018784722222222223</v>
      </c>
      <c r="I141" s="27"/>
      <c r="J141" s="27"/>
      <c r="K141" s="27"/>
      <c r="L141" s="27"/>
      <c r="M141" s="31">
        <f t="shared" si="9"/>
        <v>0.018784722222222223</v>
      </c>
      <c r="N141" s="25">
        <f aca="true" t="shared" si="10" ref="N141:N172">M141/1</f>
        <v>0.018784722222222223</v>
      </c>
    </row>
    <row r="142" spans="1:14" s="3" customFormat="1" ht="11.25">
      <c r="A142" s="10">
        <v>136</v>
      </c>
      <c r="B142" s="10">
        <v>1</v>
      </c>
      <c r="C142" s="22" t="s">
        <v>170</v>
      </c>
      <c r="D142" s="7"/>
      <c r="E142" s="7"/>
      <c r="F142" s="22" t="s">
        <v>104</v>
      </c>
      <c r="G142" s="24"/>
      <c r="H142" s="27">
        <v>0.01894675925925926</v>
      </c>
      <c r="I142" s="27"/>
      <c r="J142" s="27"/>
      <c r="K142" s="27"/>
      <c r="L142" s="27"/>
      <c r="M142" s="31">
        <f t="shared" si="9"/>
        <v>0.01894675925925926</v>
      </c>
      <c r="N142" s="25">
        <f t="shared" si="10"/>
        <v>0.01894675925925926</v>
      </c>
    </row>
    <row r="143" spans="1:14" s="3" customFormat="1" ht="11.25">
      <c r="A143" s="10">
        <v>137</v>
      </c>
      <c r="B143" s="10">
        <v>1</v>
      </c>
      <c r="C143" s="22" t="s">
        <v>262</v>
      </c>
      <c r="D143" s="7">
        <v>1965</v>
      </c>
      <c r="E143" s="7" t="s">
        <v>271</v>
      </c>
      <c r="F143" s="22" t="s">
        <v>5</v>
      </c>
      <c r="G143" s="24"/>
      <c r="H143" s="27"/>
      <c r="I143" s="27"/>
      <c r="J143" s="27"/>
      <c r="K143" s="27">
        <v>0.01894675925925926</v>
      </c>
      <c r="L143" s="27"/>
      <c r="M143" s="31">
        <f t="shared" si="9"/>
        <v>0.01894675925925926</v>
      </c>
      <c r="N143" s="25">
        <f t="shared" si="10"/>
        <v>0.01894675925925926</v>
      </c>
    </row>
    <row r="144" spans="1:14" s="3" customFormat="1" ht="11.25">
      <c r="A144" s="10">
        <v>138</v>
      </c>
      <c r="B144" s="10">
        <v>1</v>
      </c>
      <c r="C144" s="22" t="s">
        <v>171</v>
      </c>
      <c r="D144" s="7"/>
      <c r="E144" s="7"/>
      <c r="F144" s="22" t="s">
        <v>5</v>
      </c>
      <c r="G144" s="24"/>
      <c r="H144" s="27">
        <v>0.019016203703703705</v>
      </c>
      <c r="I144" s="27"/>
      <c r="J144" s="27"/>
      <c r="K144" s="27"/>
      <c r="L144" s="27"/>
      <c r="M144" s="31">
        <f t="shared" si="9"/>
        <v>0.019016203703703705</v>
      </c>
      <c r="N144" s="25">
        <f t="shared" si="10"/>
        <v>0.019016203703703705</v>
      </c>
    </row>
    <row r="145" spans="1:14" s="3" customFormat="1" ht="11.25">
      <c r="A145" s="10">
        <v>139</v>
      </c>
      <c r="B145" s="10">
        <v>1</v>
      </c>
      <c r="C145" s="22" t="s">
        <v>254</v>
      </c>
      <c r="D145" s="7">
        <v>1953</v>
      </c>
      <c r="E145" s="7" t="s">
        <v>272</v>
      </c>
      <c r="F145" s="22" t="s">
        <v>5</v>
      </c>
      <c r="G145" s="24"/>
      <c r="H145" s="27"/>
      <c r="I145" s="27"/>
      <c r="J145" s="31">
        <v>0.019039351851851852</v>
      </c>
      <c r="K145" s="31"/>
      <c r="L145" s="31"/>
      <c r="M145" s="31">
        <f t="shared" si="9"/>
        <v>0.019039351851851852</v>
      </c>
      <c r="N145" s="25">
        <f t="shared" si="10"/>
        <v>0.019039351851851852</v>
      </c>
    </row>
    <row r="146" spans="1:14" s="3" customFormat="1" ht="13.5" customHeight="1">
      <c r="A146" s="10">
        <v>140</v>
      </c>
      <c r="B146" s="10">
        <v>1</v>
      </c>
      <c r="C146" s="22" t="s">
        <v>172</v>
      </c>
      <c r="D146" s="7"/>
      <c r="E146" s="7"/>
      <c r="F146" s="22" t="s">
        <v>227</v>
      </c>
      <c r="G146" s="24"/>
      <c r="H146" s="27">
        <v>0.01909722222222222</v>
      </c>
      <c r="I146" s="27"/>
      <c r="J146" s="27"/>
      <c r="K146" s="27"/>
      <c r="L146" s="27"/>
      <c r="M146" s="31">
        <f t="shared" si="9"/>
        <v>0.01909722222222222</v>
      </c>
      <c r="N146" s="25">
        <f t="shared" si="10"/>
        <v>0.01909722222222222</v>
      </c>
    </row>
    <row r="147" spans="1:14" s="3" customFormat="1" ht="11.25">
      <c r="A147" s="10">
        <v>141</v>
      </c>
      <c r="B147" s="10">
        <v>1</v>
      </c>
      <c r="C147" s="22" t="s">
        <v>173</v>
      </c>
      <c r="D147" s="7"/>
      <c r="E147" s="7"/>
      <c r="F147" s="22" t="s">
        <v>5</v>
      </c>
      <c r="G147" s="24"/>
      <c r="H147" s="27">
        <v>0.019143518518518518</v>
      </c>
      <c r="I147" s="27"/>
      <c r="J147" s="27"/>
      <c r="K147" s="27"/>
      <c r="L147" s="27"/>
      <c r="M147" s="31">
        <f t="shared" si="9"/>
        <v>0.019143518518518518</v>
      </c>
      <c r="N147" s="25">
        <f t="shared" si="10"/>
        <v>0.019143518518518518</v>
      </c>
    </row>
    <row r="148" spans="1:14" s="3" customFormat="1" ht="11.25">
      <c r="A148" s="10">
        <v>142</v>
      </c>
      <c r="B148" s="10">
        <v>1</v>
      </c>
      <c r="C148" s="22" t="s">
        <v>174</v>
      </c>
      <c r="D148" s="7"/>
      <c r="E148" s="7"/>
      <c r="F148" s="22" t="s">
        <v>5</v>
      </c>
      <c r="G148" s="24"/>
      <c r="H148" s="27">
        <v>0.01923611111111111</v>
      </c>
      <c r="I148" s="27"/>
      <c r="J148" s="27"/>
      <c r="K148" s="27"/>
      <c r="L148" s="27"/>
      <c r="M148" s="31">
        <f aca="true" t="shared" si="11" ref="M148:M179">G148+H148+I148+J148+K148+L148</f>
        <v>0.01923611111111111</v>
      </c>
      <c r="N148" s="25">
        <f t="shared" si="10"/>
        <v>0.01923611111111111</v>
      </c>
    </row>
    <row r="149" spans="1:14" ht="11.25">
      <c r="A149" s="10">
        <v>143</v>
      </c>
      <c r="B149" s="10">
        <v>1</v>
      </c>
      <c r="C149" s="2" t="s">
        <v>64</v>
      </c>
      <c r="D149" s="1">
        <v>1976</v>
      </c>
      <c r="E149" s="1" t="s">
        <v>270</v>
      </c>
      <c r="F149" s="2" t="s">
        <v>65</v>
      </c>
      <c r="G149" s="24">
        <v>0.019305555555555555</v>
      </c>
      <c r="H149" s="24"/>
      <c r="I149" s="24"/>
      <c r="J149" s="24"/>
      <c r="K149" s="24"/>
      <c r="L149" s="24"/>
      <c r="M149" s="31">
        <f t="shared" si="11"/>
        <v>0.019305555555555555</v>
      </c>
      <c r="N149" s="25">
        <f t="shared" si="10"/>
        <v>0.019305555555555555</v>
      </c>
    </row>
    <row r="150" spans="1:14" s="3" customFormat="1" ht="11.25">
      <c r="A150" s="10">
        <v>144</v>
      </c>
      <c r="B150" s="10">
        <v>1</v>
      </c>
      <c r="C150" s="22" t="s">
        <v>175</v>
      </c>
      <c r="D150" s="7"/>
      <c r="E150" s="7"/>
      <c r="F150" s="22" t="s">
        <v>105</v>
      </c>
      <c r="G150" s="24"/>
      <c r="H150" s="27">
        <v>0.019351851851851853</v>
      </c>
      <c r="I150" s="27"/>
      <c r="J150" s="27"/>
      <c r="K150" s="27"/>
      <c r="L150" s="27"/>
      <c r="M150" s="31">
        <f t="shared" si="11"/>
        <v>0.019351851851851853</v>
      </c>
      <c r="N150" s="25">
        <f t="shared" si="10"/>
        <v>0.019351851851851853</v>
      </c>
    </row>
    <row r="151" spans="1:14" s="3" customFormat="1" ht="11.25">
      <c r="A151" s="10">
        <v>145</v>
      </c>
      <c r="B151" s="10">
        <v>1</v>
      </c>
      <c r="C151" s="22" t="s">
        <v>176</v>
      </c>
      <c r="D151" s="7"/>
      <c r="E151" s="7"/>
      <c r="F151" s="22" t="s">
        <v>105</v>
      </c>
      <c r="G151" s="24"/>
      <c r="H151" s="27">
        <v>0.019467592592592595</v>
      </c>
      <c r="I151" s="27"/>
      <c r="J151" s="27"/>
      <c r="K151" s="27"/>
      <c r="L151" s="27"/>
      <c r="M151" s="31">
        <f t="shared" si="11"/>
        <v>0.019467592592592595</v>
      </c>
      <c r="N151" s="25">
        <f t="shared" si="10"/>
        <v>0.019467592592592595</v>
      </c>
    </row>
    <row r="152" spans="1:14" s="3" customFormat="1" ht="12.75" customHeight="1">
      <c r="A152" s="10">
        <v>146</v>
      </c>
      <c r="B152" s="10">
        <v>1</v>
      </c>
      <c r="C152" s="22" t="s">
        <v>177</v>
      </c>
      <c r="D152" s="7"/>
      <c r="E152" s="7"/>
      <c r="F152" s="22" t="s">
        <v>227</v>
      </c>
      <c r="G152" s="24"/>
      <c r="H152" s="27">
        <v>0.01958333333333333</v>
      </c>
      <c r="I152" s="27"/>
      <c r="J152" s="27"/>
      <c r="K152" s="27"/>
      <c r="L152" s="27"/>
      <c r="M152" s="31">
        <f t="shared" si="11"/>
        <v>0.01958333333333333</v>
      </c>
      <c r="N152" s="25">
        <f t="shared" si="10"/>
        <v>0.01958333333333333</v>
      </c>
    </row>
    <row r="153" spans="1:14" s="3" customFormat="1" ht="11.25">
      <c r="A153" s="10">
        <v>147</v>
      </c>
      <c r="B153" s="10">
        <v>1</v>
      </c>
      <c r="C153" s="22" t="s">
        <v>178</v>
      </c>
      <c r="D153" s="7"/>
      <c r="E153" s="7"/>
      <c r="F153" s="22" t="s">
        <v>224</v>
      </c>
      <c r="G153" s="24"/>
      <c r="H153" s="27">
        <v>0.019618055555555555</v>
      </c>
      <c r="I153" s="27"/>
      <c r="J153" s="27"/>
      <c r="K153" s="27"/>
      <c r="L153" s="27"/>
      <c r="M153" s="31">
        <f t="shared" si="11"/>
        <v>0.019618055555555555</v>
      </c>
      <c r="N153" s="25">
        <f t="shared" si="10"/>
        <v>0.019618055555555555</v>
      </c>
    </row>
    <row r="154" spans="1:14" s="3" customFormat="1" ht="11.25">
      <c r="A154" s="10">
        <v>148</v>
      </c>
      <c r="B154" s="10">
        <v>1</v>
      </c>
      <c r="C154" s="22" t="s">
        <v>179</v>
      </c>
      <c r="D154" s="7"/>
      <c r="E154" s="7"/>
      <c r="F154" s="22" t="s">
        <v>206</v>
      </c>
      <c r="G154" s="24"/>
      <c r="H154" s="27">
        <v>0.019699074074074074</v>
      </c>
      <c r="I154" s="27"/>
      <c r="J154" s="27"/>
      <c r="K154" s="27"/>
      <c r="L154" s="27"/>
      <c r="M154" s="31">
        <f t="shared" si="11"/>
        <v>0.019699074074074074</v>
      </c>
      <c r="N154" s="25">
        <f t="shared" si="10"/>
        <v>0.019699074074074074</v>
      </c>
    </row>
    <row r="155" spans="1:14" s="3" customFormat="1" ht="11.25">
      <c r="A155" s="10">
        <v>149</v>
      </c>
      <c r="B155" s="10">
        <v>1</v>
      </c>
      <c r="C155" s="22" t="s">
        <v>180</v>
      </c>
      <c r="D155" s="7"/>
      <c r="E155" s="7"/>
      <c r="F155" s="22" t="s">
        <v>208</v>
      </c>
      <c r="G155" s="24"/>
      <c r="H155" s="27">
        <v>0.01972222222222222</v>
      </c>
      <c r="I155" s="27"/>
      <c r="J155" s="27"/>
      <c r="K155" s="27"/>
      <c r="L155" s="27"/>
      <c r="M155" s="31">
        <f t="shared" si="11"/>
        <v>0.01972222222222222</v>
      </c>
      <c r="N155" s="25">
        <f t="shared" si="10"/>
        <v>0.01972222222222222</v>
      </c>
    </row>
    <row r="156" spans="1:14" s="3" customFormat="1" ht="11.25">
      <c r="A156" s="10">
        <v>150</v>
      </c>
      <c r="B156" s="10">
        <v>1</v>
      </c>
      <c r="C156" s="22" t="s">
        <v>181</v>
      </c>
      <c r="D156" s="7"/>
      <c r="E156" s="7"/>
      <c r="F156" s="2" t="s">
        <v>5</v>
      </c>
      <c r="G156" s="24"/>
      <c r="H156" s="27">
        <v>0.019872685185185184</v>
      </c>
      <c r="I156" s="27"/>
      <c r="J156" s="27"/>
      <c r="K156" s="27"/>
      <c r="L156" s="27"/>
      <c r="M156" s="31">
        <f t="shared" si="11"/>
        <v>0.019872685185185184</v>
      </c>
      <c r="N156" s="25">
        <f t="shared" si="10"/>
        <v>0.019872685185185184</v>
      </c>
    </row>
    <row r="157" spans="1:14" s="3" customFormat="1" ht="11.25">
      <c r="A157" s="10">
        <v>151</v>
      </c>
      <c r="B157" s="10">
        <v>1</v>
      </c>
      <c r="C157" s="12" t="s">
        <v>292</v>
      </c>
      <c r="D157" s="7">
        <v>1976</v>
      </c>
      <c r="E157" s="7" t="s">
        <v>270</v>
      </c>
      <c r="F157" s="2" t="s">
        <v>5</v>
      </c>
      <c r="G157" s="24"/>
      <c r="H157" s="27"/>
      <c r="I157" s="27"/>
      <c r="J157" s="27"/>
      <c r="K157" s="27"/>
      <c r="L157" s="27">
        <v>0.020532407407407405</v>
      </c>
      <c r="M157" s="31">
        <f t="shared" si="11"/>
        <v>0.020532407407407405</v>
      </c>
      <c r="N157" s="25">
        <f t="shared" si="10"/>
        <v>0.020532407407407405</v>
      </c>
    </row>
    <row r="158" spans="1:14" ht="11.25">
      <c r="A158" s="10">
        <v>152</v>
      </c>
      <c r="B158" s="10">
        <v>1</v>
      </c>
      <c r="C158" s="12" t="s">
        <v>20</v>
      </c>
      <c r="D158" s="1">
        <v>1977</v>
      </c>
      <c r="E158" s="1" t="s">
        <v>270</v>
      </c>
      <c r="F158" s="2" t="s">
        <v>5</v>
      </c>
      <c r="G158" s="24">
        <v>0.02056712962962963</v>
      </c>
      <c r="H158" s="24"/>
      <c r="I158" s="24"/>
      <c r="J158" s="24"/>
      <c r="K158" s="24"/>
      <c r="L158" s="24"/>
      <c r="M158" s="31">
        <f t="shared" si="11"/>
        <v>0.02056712962962963</v>
      </c>
      <c r="N158" s="25">
        <f t="shared" si="10"/>
        <v>0.02056712962962963</v>
      </c>
    </row>
    <row r="159" spans="1:14" s="3" customFormat="1" ht="11.25">
      <c r="A159" s="10">
        <v>153</v>
      </c>
      <c r="B159" s="10">
        <v>1</v>
      </c>
      <c r="C159" s="22" t="s">
        <v>183</v>
      </c>
      <c r="D159" s="7"/>
      <c r="E159" s="7"/>
      <c r="F159" s="22" t="s">
        <v>207</v>
      </c>
      <c r="G159" s="24"/>
      <c r="H159" s="27">
        <v>0.020636574074074075</v>
      </c>
      <c r="I159" s="27"/>
      <c r="J159" s="27"/>
      <c r="K159" s="27"/>
      <c r="L159" s="27"/>
      <c r="M159" s="31">
        <f t="shared" si="11"/>
        <v>0.020636574074074075</v>
      </c>
      <c r="N159" s="25">
        <f t="shared" si="10"/>
        <v>0.020636574074074075</v>
      </c>
    </row>
    <row r="160" spans="1:14" s="3" customFormat="1" ht="11.25">
      <c r="A160" s="10">
        <v>154</v>
      </c>
      <c r="B160" s="10">
        <v>1</v>
      </c>
      <c r="C160" s="22" t="s">
        <v>280</v>
      </c>
      <c r="D160" s="7">
        <v>1958</v>
      </c>
      <c r="E160" s="7" t="s">
        <v>272</v>
      </c>
      <c r="F160" s="9" t="s">
        <v>6</v>
      </c>
      <c r="G160" s="24"/>
      <c r="H160" s="27">
        <v>0.02136574074074074</v>
      </c>
      <c r="I160" s="27"/>
      <c r="J160" s="27"/>
      <c r="K160" s="27"/>
      <c r="L160" s="27"/>
      <c r="M160" s="31">
        <f t="shared" si="11"/>
        <v>0.02136574074074074</v>
      </c>
      <c r="N160" s="25">
        <f t="shared" si="10"/>
        <v>0.02136574074074074</v>
      </c>
    </row>
    <row r="161" spans="1:14" s="3" customFormat="1" ht="11.25">
      <c r="A161" s="10">
        <v>155</v>
      </c>
      <c r="B161" s="10">
        <v>1</v>
      </c>
      <c r="C161" s="22" t="s">
        <v>186</v>
      </c>
      <c r="D161" s="7"/>
      <c r="E161" s="7"/>
      <c r="F161" s="22" t="s">
        <v>205</v>
      </c>
      <c r="G161" s="24"/>
      <c r="H161" s="27">
        <v>0.0215625</v>
      </c>
      <c r="I161" s="27"/>
      <c r="J161" s="27"/>
      <c r="K161" s="27"/>
      <c r="L161" s="27"/>
      <c r="M161" s="31">
        <f t="shared" si="11"/>
        <v>0.0215625</v>
      </c>
      <c r="N161" s="25">
        <f t="shared" si="10"/>
        <v>0.0215625</v>
      </c>
    </row>
    <row r="162" spans="1:14" s="3" customFormat="1" ht="11.25">
      <c r="A162" s="10">
        <v>156</v>
      </c>
      <c r="B162" s="10">
        <v>1</v>
      </c>
      <c r="C162" s="22" t="s">
        <v>187</v>
      </c>
      <c r="D162" s="7"/>
      <c r="E162" s="7"/>
      <c r="F162" s="22" t="s">
        <v>206</v>
      </c>
      <c r="G162" s="24"/>
      <c r="H162" s="27">
        <v>0.021574074074074075</v>
      </c>
      <c r="I162" s="27"/>
      <c r="J162" s="27"/>
      <c r="K162" s="27"/>
      <c r="L162" s="27"/>
      <c r="M162" s="31">
        <f t="shared" si="11"/>
        <v>0.021574074074074075</v>
      </c>
      <c r="N162" s="25">
        <f t="shared" si="10"/>
        <v>0.021574074074074075</v>
      </c>
    </row>
    <row r="163" spans="1:14" s="3" customFormat="1" ht="11.25">
      <c r="A163" s="10">
        <v>157</v>
      </c>
      <c r="B163" s="10">
        <v>1</v>
      </c>
      <c r="C163" s="22" t="s">
        <v>188</v>
      </c>
      <c r="D163" s="7"/>
      <c r="E163" s="7"/>
      <c r="F163" s="22" t="s">
        <v>107</v>
      </c>
      <c r="G163" s="24"/>
      <c r="H163" s="27">
        <v>0.021585648148148145</v>
      </c>
      <c r="I163" s="27"/>
      <c r="J163" s="27"/>
      <c r="K163" s="27"/>
      <c r="L163" s="27"/>
      <c r="M163" s="31">
        <f t="shared" si="11"/>
        <v>0.021585648148148145</v>
      </c>
      <c r="N163" s="25">
        <f t="shared" si="10"/>
        <v>0.021585648148148145</v>
      </c>
    </row>
    <row r="164" spans="1:14" s="3" customFormat="1" ht="11.25">
      <c r="A164" s="10">
        <v>158</v>
      </c>
      <c r="B164" s="10">
        <v>1</v>
      </c>
      <c r="C164" s="22" t="s">
        <v>189</v>
      </c>
      <c r="D164" s="7"/>
      <c r="E164" s="7"/>
      <c r="F164" s="22" t="s">
        <v>5</v>
      </c>
      <c r="G164" s="24"/>
      <c r="H164" s="27">
        <v>0.021597222222222223</v>
      </c>
      <c r="I164" s="27"/>
      <c r="J164" s="27"/>
      <c r="K164" s="27"/>
      <c r="L164" s="27"/>
      <c r="M164" s="31">
        <f t="shared" si="11"/>
        <v>0.021597222222222223</v>
      </c>
      <c r="N164" s="25">
        <f t="shared" si="10"/>
        <v>0.021597222222222223</v>
      </c>
    </row>
    <row r="165" spans="1:14" s="3" customFormat="1" ht="11.25">
      <c r="A165" s="10">
        <v>159</v>
      </c>
      <c r="B165" s="10">
        <v>1</v>
      </c>
      <c r="C165" s="22" t="s">
        <v>190</v>
      </c>
      <c r="D165" s="7"/>
      <c r="E165" s="7"/>
      <c r="F165" s="22" t="s">
        <v>104</v>
      </c>
      <c r="G165" s="24"/>
      <c r="H165" s="27">
        <v>0.021608796296296296</v>
      </c>
      <c r="I165" s="27"/>
      <c r="J165" s="27"/>
      <c r="K165" s="27"/>
      <c r="L165" s="27"/>
      <c r="M165" s="31">
        <f t="shared" si="11"/>
        <v>0.021608796296296296</v>
      </c>
      <c r="N165" s="25">
        <f t="shared" si="10"/>
        <v>0.021608796296296296</v>
      </c>
    </row>
    <row r="166" spans="1:14" ht="11.25">
      <c r="A166" s="10">
        <v>160</v>
      </c>
      <c r="B166" s="10">
        <v>1</v>
      </c>
      <c r="C166" s="2" t="s">
        <v>60</v>
      </c>
      <c r="D166" s="1">
        <v>1979</v>
      </c>
      <c r="E166" s="1" t="s">
        <v>270</v>
      </c>
      <c r="F166" s="2" t="s">
        <v>24</v>
      </c>
      <c r="G166" s="26">
        <v>0.022581018518518518</v>
      </c>
      <c r="H166" s="26"/>
      <c r="I166" s="26"/>
      <c r="J166" s="26"/>
      <c r="K166" s="26"/>
      <c r="L166" s="26"/>
      <c r="M166" s="31">
        <f t="shared" si="11"/>
        <v>0.022581018518518518</v>
      </c>
      <c r="N166" s="25">
        <f t="shared" si="10"/>
        <v>0.022581018518518518</v>
      </c>
    </row>
    <row r="167" spans="1:14" s="3" customFormat="1" ht="11.25">
      <c r="A167" s="10">
        <v>161</v>
      </c>
      <c r="B167" s="10">
        <v>1</v>
      </c>
      <c r="C167" s="22" t="s">
        <v>191</v>
      </c>
      <c r="D167" s="7"/>
      <c r="E167" s="7"/>
      <c r="F167" s="22" t="s">
        <v>5</v>
      </c>
      <c r="G167" s="24"/>
      <c r="H167" s="27">
        <v>0.022673611111111113</v>
      </c>
      <c r="I167" s="27"/>
      <c r="J167" s="27"/>
      <c r="K167" s="27"/>
      <c r="L167" s="27"/>
      <c r="M167" s="31">
        <f t="shared" si="11"/>
        <v>0.022673611111111113</v>
      </c>
      <c r="N167" s="25">
        <f t="shared" si="10"/>
        <v>0.022673611111111113</v>
      </c>
    </row>
    <row r="168" spans="1:14" ht="11.25">
      <c r="A168" s="10">
        <v>162</v>
      </c>
      <c r="B168" s="10">
        <v>1</v>
      </c>
      <c r="C168" s="2" t="s">
        <v>66</v>
      </c>
      <c r="D168" s="1">
        <v>1977</v>
      </c>
      <c r="E168" s="1" t="s">
        <v>270</v>
      </c>
      <c r="F168" s="2" t="s">
        <v>67</v>
      </c>
      <c r="G168" s="24">
        <v>0.022962962962962966</v>
      </c>
      <c r="H168" s="24"/>
      <c r="I168" s="24"/>
      <c r="J168" s="24"/>
      <c r="K168" s="24"/>
      <c r="L168" s="24"/>
      <c r="M168" s="31">
        <f t="shared" si="11"/>
        <v>0.022962962962962966</v>
      </c>
      <c r="N168" s="25">
        <f t="shared" si="10"/>
        <v>0.022962962962962966</v>
      </c>
    </row>
    <row r="169" spans="1:14" s="3" customFormat="1" ht="11.25">
      <c r="A169" s="10">
        <v>163</v>
      </c>
      <c r="B169" s="10">
        <v>1</v>
      </c>
      <c r="C169" s="22" t="s">
        <v>192</v>
      </c>
      <c r="D169" s="7"/>
      <c r="E169" s="7"/>
      <c r="F169" s="22" t="s">
        <v>5</v>
      </c>
      <c r="G169" s="24"/>
      <c r="H169" s="27">
        <v>0.02342592592592593</v>
      </c>
      <c r="I169" s="27"/>
      <c r="J169" s="27"/>
      <c r="K169" s="27"/>
      <c r="L169" s="27"/>
      <c r="M169" s="31">
        <f t="shared" si="11"/>
        <v>0.02342592592592593</v>
      </c>
      <c r="N169" s="25">
        <f t="shared" si="10"/>
        <v>0.02342592592592593</v>
      </c>
    </row>
    <row r="170" spans="1:14" s="3" customFormat="1" ht="11.25">
      <c r="A170" s="10">
        <v>164</v>
      </c>
      <c r="B170" s="10">
        <v>1</v>
      </c>
      <c r="C170" s="22" t="s">
        <v>256</v>
      </c>
      <c r="D170" s="7">
        <v>1937</v>
      </c>
      <c r="E170" s="7" t="s">
        <v>275</v>
      </c>
      <c r="F170" s="22" t="s">
        <v>257</v>
      </c>
      <c r="G170" s="24"/>
      <c r="H170" s="27"/>
      <c r="I170" s="27"/>
      <c r="J170" s="31">
        <v>0.02344907407407407</v>
      </c>
      <c r="K170" s="31"/>
      <c r="L170" s="31"/>
      <c r="M170" s="31">
        <f t="shared" si="11"/>
        <v>0.02344907407407407</v>
      </c>
      <c r="N170" s="25">
        <f t="shared" si="10"/>
        <v>0.02344907407407407</v>
      </c>
    </row>
    <row r="171" spans="1:14" s="3" customFormat="1" ht="11.25">
      <c r="A171" s="10">
        <v>165</v>
      </c>
      <c r="B171" s="10">
        <v>1</v>
      </c>
      <c r="C171" s="22" t="s">
        <v>193</v>
      </c>
      <c r="D171" s="7"/>
      <c r="E171" s="7"/>
      <c r="F171" s="22" t="s">
        <v>5</v>
      </c>
      <c r="G171" s="24"/>
      <c r="H171" s="27">
        <v>0.023530092592592592</v>
      </c>
      <c r="I171" s="27"/>
      <c r="J171" s="27"/>
      <c r="K171" s="27"/>
      <c r="L171" s="27"/>
      <c r="M171" s="31">
        <f t="shared" si="11"/>
        <v>0.023530092592592592</v>
      </c>
      <c r="N171" s="25">
        <f t="shared" si="10"/>
        <v>0.023530092592592592</v>
      </c>
    </row>
    <row r="172" spans="1:14" s="3" customFormat="1" ht="11.25">
      <c r="A172" s="10">
        <v>166</v>
      </c>
      <c r="B172" s="10">
        <v>1</v>
      </c>
      <c r="C172" s="22" t="s">
        <v>194</v>
      </c>
      <c r="D172" s="7"/>
      <c r="E172" s="7"/>
      <c r="F172" s="22" t="s">
        <v>5</v>
      </c>
      <c r="G172" s="24"/>
      <c r="H172" s="27">
        <v>0.02369212962962963</v>
      </c>
      <c r="I172" s="27"/>
      <c r="J172" s="27"/>
      <c r="K172" s="27"/>
      <c r="L172" s="27"/>
      <c r="M172" s="31">
        <f t="shared" si="11"/>
        <v>0.02369212962962963</v>
      </c>
      <c r="N172" s="25">
        <f t="shared" si="10"/>
        <v>0.02369212962962963</v>
      </c>
    </row>
    <row r="173" spans="1:14" s="3" customFormat="1" ht="11.25">
      <c r="A173" s="10">
        <v>167</v>
      </c>
      <c r="B173" s="10">
        <v>1</v>
      </c>
      <c r="C173" s="22" t="s">
        <v>195</v>
      </c>
      <c r="D173" s="7"/>
      <c r="E173" s="7"/>
      <c r="F173" s="22" t="s">
        <v>206</v>
      </c>
      <c r="G173" s="24"/>
      <c r="H173" s="27">
        <v>0.024224537037037034</v>
      </c>
      <c r="I173" s="27"/>
      <c r="J173" s="27"/>
      <c r="K173" s="27"/>
      <c r="L173" s="27"/>
      <c r="M173" s="31">
        <f t="shared" si="11"/>
        <v>0.024224537037037034</v>
      </c>
      <c r="N173" s="25">
        <f aca="true" t="shared" si="12" ref="N173:N184">M173/1</f>
        <v>0.024224537037037034</v>
      </c>
    </row>
    <row r="174" spans="1:14" s="3" customFormat="1" ht="11.25">
      <c r="A174" s="10">
        <v>168</v>
      </c>
      <c r="B174" s="10">
        <v>1</v>
      </c>
      <c r="C174" s="22" t="s">
        <v>196</v>
      </c>
      <c r="D174" s="7"/>
      <c r="E174" s="7"/>
      <c r="F174" s="22" t="s">
        <v>5</v>
      </c>
      <c r="G174" s="24"/>
      <c r="H174" s="27">
        <v>0.02459490740740741</v>
      </c>
      <c r="I174" s="27"/>
      <c r="J174" s="27"/>
      <c r="K174" s="27"/>
      <c r="L174" s="27"/>
      <c r="M174" s="31">
        <f t="shared" si="11"/>
        <v>0.02459490740740741</v>
      </c>
      <c r="N174" s="25">
        <f t="shared" si="12"/>
        <v>0.02459490740740741</v>
      </c>
    </row>
    <row r="175" spans="1:14" s="3" customFormat="1" ht="11.25">
      <c r="A175" s="10">
        <v>169</v>
      </c>
      <c r="B175" s="10">
        <v>1</v>
      </c>
      <c r="C175" s="3" t="s">
        <v>245</v>
      </c>
      <c r="D175" s="7"/>
      <c r="E175" s="7"/>
      <c r="F175" s="22" t="s">
        <v>104</v>
      </c>
      <c r="G175" s="24"/>
      <c r="H175" s="27"/>
      <c r="I175" s="27">
        <v>0.02480324074074074</v>
      </c>
      <c r="J175" s="27"/>
      <c r="K175" s="27"/>
      <c r="L175" s="27"/>
      <c r="M175" s="31">
        <f t="shared" si="11"/>
        <v>0.02480324074074074</v>
      </c>
      <c r="N175" s="25">
        <f t="shared" si="12"/>
        <v>0.02480324074074074</v>
      </c>
    </row>
    <row r="176" spans="1:14" s="3" customFormat="1" ht="11.25">
      <c r="A176" s="10">
        <v>170</v>
      </c>
      <c r="B176" s="10">
        <v>1</v>
      </c>
      <c r="C176" s="22" t="s">
        <v>197</v>
      </c>
      <c r="D176" s="7"/>
      <c r="E176" s="7"/>
      <c r="F176" s="22" t="s">
        <v>5</v>
      </c>
      <c r="G176" s="24"/>
      <c r="H176" s="27">
        <v>0.02488425925925926</v>
      </c>
      <c r="I176" s="27"/>
      <c r="J176" s="27"/>
      <c r="K176" s="27"/>
      <c r="L176" s="27"/>
      <c r="M176" s="31">
        <f t="shared" si="11"/>
        <v>0.02488425925925926</v>
      </c>
      <c r="N176" s="25">
        <f t="shared" si="12"/>
        <v>0.02488425925925926</v>
      </c>
    </row>
    <row r="177" spans="1:14" s="3" customFormat="1" ht="11.25">
      <c r="A177" s="10">
        <v>171</v>
      </c>
      <c r="B177" s="10">
        <v>1</v>
      </c>
      <c r="C177" s="22" t="s">
        <v>198</v>
      </c>
      <c r="D177" s="7">
        <v>1931</v>
      </c>
      <c r="E177" s="7" t="s">
        <v>275</v>
      </c>
      <c r="F177" s="22" t="s">
        <v>205</v>
      </c>
      <c r="G177" s="24"/>
      <c r="H177" s="27">
        <v>0.02512731481481481</v>
      </c>
      <c r="I177" s="27"/>
      <c r="J177" s="27"/>
      <c r="K177" s="27"/>
      <c r="L177" s="27"/>
      <c r="M177" s="31">
        <f t="shared" si="11"/>
        <v>0.02512731481481481</v>
      </c>
      <c r="N177" s="25">
        <f t="shared" si="12"/>
        <v>0.02512731481481481</v>
      </c>
    </row>
    <row r="178" spans="1:14" s="3" customFormat="1" ht="11.25">
      <c r="A178" s="10">
        <v>172</v>
      </c>
      <c r="B178" s="10">
        <v>1</v>
      </c>
      <c r="C178" s="22" t="s">
        <v>199</v>
      </c>
      <c r="D178" s="7"/>
      <c r="E178" s="7"/>
      <c r="F178" s="22" t="s">
        <v>5</v>
      </c>
      <c r="G178" s="24"/>
      <c r="H178" s="27">
        <v>0.026736111111111113</v>
      </c>
      <c r="I178" s="27"/>
      <c r="J178" s="27"/>
      <c r="K178" s="27"/>
      <c r="L178" s="27"/>
      <c r="M178" s="31">
        <f t="shared" si="11"/>
        <v>0.026736111111111113</v>
      </c>
      <c r="N178" s="25">
        <f t="shared" si="12"/>
        <v>0.026736111111111113</v>
      </c>
    </row>
    <row r="179" spans="1:14" s="3" customFormat="1" ht="11.25">
      <c r="A179" s="10">
        <v>173</v>
      </c>
      <c r="B179" s="10">
        <v>1</v>
      </c>
      <c r="C179" s="22" t="s">
        <v>200</v>
      </c>
      <c r="D179" s="7"/>
      <c r="E179" s="7"/>
      <c r="F179" s="22" t="s">
        <v>5</v>
      </c>
      <c r="G179" s="24"/>
      <c r="H179" s="27">
        <v>0.03131944444444445</v>
      </c>
      <c r="I179" s="27"/>
      <c r="J179" s="27"/>
      <c r="K179" s="27"/>
      <c r="L179" s="27"/>
      <c r="M179" s="31">
        <f t="shared" si="11"/>
        <v>0.03131944444444445</v>
      </c>
      <c r="N179" s="25">
        <f t="shared" si="12"/>
        <v>0.03131944444444445</v>
      </c>
    </row>
    <row r="180" spans="1:14" s="3" customFormat="1" ht="11.25">
      <c r="A180" s="10">
        <v>174</v>
      </c>
      <c r="B180" s="10">
        <v>1</v>
      </c>
      <c r="C180" s="22" t="s">
        <v>201</v>
      </c>
      <c r="D180" s="7"/>
      <c r="E180" s="7"/>
      <c r="F180" s="22" t="s">
        <v>5</v>
      </c>
      <c r="G180" s="24"/>
      <c r="H180" s="27">
        <v>0.03200231481481482</v>
      </c>
      <c r="I180" s="27"/>
      <c r="J180" s="27"/>
      <c r="K180" s="27"/>
      <c r="L180" s="27"/>
      <c r="M180" s="31">
        <f>G180+H180+I180+J180+K180+L180</f>
        <v>0.03200231481481482</v>
      </c>
      <c r="N180" s="25">
        <f t="shared" si="12"/>
        <v>0.03200231481481482</v>
      </c>
    </row>
    <row r="181" spans="1:14" s="3" customFormat="1" ht="11.25">
      <c r="A181" s="10">
        <v>175</v>
      </c>
      <c r="B181" s="10">
        <v>1</v>
      </c>
      <c r="C181" s="22" t="s">
        <v>202</v>
      </c>
      <c r="D181" s="7"/>
      <c r="E181" s="7"/>
      <c r="F181" s="22" t="s">
        <v>5</v>
      </c>
      <c r="G181" s="24"/>
      <c r="H181" s="27">
        <v>0.032511574074074075</v>
      </c>
      <c r="I181" s="27"/>
      <c r="J181" s="27"/>
      <c r="K181" s="27"/>
      <c r="L181" s="27"/>
      <c r="M181" s="31">
        <f>G181+H181+I181+J181+K181+L181</f>
        <v>0.032511574074074075</v>
      </c>
      <c r="N181" s="25">
        <f t="shared" si="12"/>
        <v>0.032511574074074075</v>
      </c>
    </row>
    <row r="182" spans="1:14" ht="11.25">
      <c r="A182" s="10">
        <v>176</v>
      </c>
      <c r="B182" s="10">
        <v>1</v>
      </c>
      <c r="C182" s="2" t="s">
        <v>63</v>
      </c>
      <c r="D182" s="1">
        <v>1971</v>
      </c>
      <c r="E182" s="1" t="s">
        <v>270</v>
      </c>
      <c r="F182" s="22" t="s">
        <v>5</v>
      </c>
      <c r="G182" s="24">
        <v>0.03755787037037037</v>
      </c>
      <c r="H182" s="24"/>
      <c r="I182" s="24"/>
      <c r="J182" s="24"/>
      <c r="K182" s="24"/>
      <c r="L182" s="24"/>
      <c r="M182" s="31">
        <f>G182+H182+I182+J182+K182+L182</f>
        <v>0.03755787037037037</v>
      </c>
      <c r="N182" s="25">
        <f t="shared" si="12"/>
        <v>0.03755787037037037</v>
      </c>
    </row>
    <row r="183" spans="1:14" s="3" customFormat="1" ht="11.25">
      <c r="A183" s="10">
        <v>177</v>
      </c>
      <c r="B183" s="10">
        <v>1</v>
      </c>
      <c r="C183" s="22" t="s">
        <v>203</v>
      </c>
      <c r="D183" s="7"/>
      <c r="E183" s="7"/>
      <c r="F183" s="22" t="s">
        <v>5</v>
      </c>
      <c r="G183" s="24"/>
      <c r="H183" s="23" t="s">
        <v>222</v>
      </c>
      <c r="I183" s="23"/>
      <c r="J183" s="23"/>
      <c r="K183" s="23"/>
      <c r="L183" s="27"/>
      <c r="M183" s="31" t="e">
        <f>G183+H183+I183+J183</f>
        <v>#VALUE!</v>
      </c>
      <c r="N183" s="25" t="e">
        <f t="shared" si="12"/>
        <v>#VALUE!</v>
      </c>
    </row>
    <row r="184" spans="1:14" s="3" customFormat="1" ht="11.25">
      <c r="A184" s="10">
        <v>178</v>
      </c>
      <c r="B184" s="10">
        <v>1</v>
      </c>
      <c r="C184" s="22" t="s">
        <v>204</v>
      </c>
      <c r="D184" s="7"/>
      <c r="E184" s="7"/>
      <c r="F184" s="22" t="s">
        <v>5</v>
      </c>
      <c r="G184" s="24"/>
      <c r="H184" s="23" t="s">
        <v>222</v>
      </c>
      <c r="I184" s="23"/>
      <c r="J184" s="23"/>
      <c r="K184" s="23"/>
      <c r="L184" s="27"/>
      <c r="M184" s="31" t="e">
        <f>G184+H184+I184+J184</f>
        <v>#VALUE!</v>
      </c>
      <c r="N184" s="25" t="e">
        <f t="shared" si="12"/>
        <v>#VALUE!</v>
      </c>
    </row>
    <row r="185" spans="7:14" ht="11.25">
      <c r="G185" s="24"/>
      <c r="H185" s="24"/>
      <c r="I185" s="24"/>
      <c r="J185" s="24"/>
      <c r="K185" s="24"/>
      <c r="L185" s="24"/>
      <c r="M185" s="25"/>
      <c r="N185" s="29"/>
    </row>
    <row r="186" spans="7:14" ht="11.25">
      <c r="G186" s="24"/>
      <c r="H186" s="24"/>
      <c r="I186" s="24"/>
      <c r="J186" s="24"/>
      <c r="K186" s="24"/>
      <c r="L186" s="24"/>
      <c r="M186" s="25"/>
      <c r="N186" s="29"/>
    </row>
    <row r="187" spans="2:14" ht="11.25">
      <c r="B187" s="15" t="s">
        <v>41</v>
      </c>
      <c r="F187" s="11"/>
      <c r="G187" s="24"/>
      <c r="H187" s="24"/>
      <c r="I187" s="24"/>
      <c r="J187" s="24"/>
      <c r="K187" s="24"/>
      <c r="L187" s="24"/>
      <c r="M187" s="25"/>
      <c r="N187" s="29"/>
    </row>
    <row r="188" spans="2:14" ht="11.25">
      <c r="B188" s="15"/>
      <c r="F188" s="11"/>
      <c r="G188" s="24"/>
      <c r="H188" s="24"/>
      <c r="I188" s="24"/>
      <c r="J188" s="24"/>
      <c r="K188" s="24"/>
      <c r="L188" s="24"/>
      <c r="M188" s="25"/>
      <c r="N188" s="29"/>
    </row>
    <row r="189" spans="1:14" s="126" customFormat="1" ht="11.25">
      <c r="A189" s="125" t="s">
        <v>1</v>
      </c>
      <c r="B189" s="125" t="s">
        <v>2</v>
      </c>
      <c r="C189" s="126" t="s">
        <v>294</v>
      </c>
      <c r="D189" s="126" t="s">
        <v>3</v>
      </c>
      <c r="F189" s="126" t="s">
        <v>4</v>
      </c>
      <c r="G189" s="127" t="s">
        <v>71</v>
      </c>
      <c r="H189" s="127" t="s">
        <v>72</v>
      </c>
      <c r="I189" s="127" t="s">
        <v>229</v>
      </c>
      <c r="J189" s="127" t="s">
        <v>246</v>
      </c>
      <c r="K189" s="127" t="s">
        <v>258</v>
      </c>
      <c r="L189" s="127" t="s">
        <v>277</v>
      </c>
      <c r="M189" s="126" t="s">
        <v>315</v>
      </c>
      <c r="N189" s="126" t="s">
        <v>221</v>
      </c>
    </row>
    <row r="190" spans="1:14" ht="11.25">
      <c r="A190" s="10">
        <v>1</v>
      </c>
      <c r="B190" s="4">
        <v>6</v>
      </c>
      <c r="C190" s="9" t="s">
        <v>70</v>
      </c>
      <c r="D190" s="1">
        <v>1973</v>
      </c>
      <c r="E190" s="1" t="s">
        <v>273</v>
      </c>
      <c r="F190" s="2" t="s">
        <v>5</v>
      </c>
      <c r="G190" s="24">
        <v>0.017222222222222222</v>
      </c>
      <c r="H190" s="24">
        <v>0.01667824074074074</v>
      </c>
      <c r="I190" s="24">
        <v>0.01673611111111111</v>
      </c>
      <c r="J190" s="24">
        <v>0.016458333333333332</v>
      </c>
      <c r="K190" s="24">
        <v>0.01699074074074074</v>
      </c>
      <c r="L190" s="24">
        <v>0.017152777777777777</v>
      </c>
      <c r="M190" s="25">
        <f>H190+I190+J190+K190+L190</f>
        <v>0.0840162037037037</v>
      </c>
      <c r="N190" s="25">
        <f>M190/5</f>
        <v>0.01680324074074074</v>
      </c>
    </row>
    <row r="191" spans="1:14" ht="11.25">
      <c r="A191" s="10">
        <v>2</v>
      </c>
      <c r="B191" s="4">
        <v>5</v>
      </c>
      <c r="C191" s="9" t="s">
        <v>56</v>
      </c>
      <c r="D191" s="1">
        <v>1990</v>
      </c>
      <c r="E191" s="1" t="s">
        <v>273</v>
      </c>
      <c r="F191" s="2" t="s">
        <v>5</v>
      </c>
      <c r="G191" s="24">
        <v>0.01719907407407407</v>
      </c>
      <c r="H191" s="24">
        <v>0.01625</v>
      </c>
      <c r="I191" s="24">
        <v>0.017453703703703704</v>
      </c>
      <c r="J191" s="24">
        <v>0.017407407407407406</v>
      </c>
      <c r="K191" s="24">
        <v>0.01778935185185185</v>
      </c>
      <c r="L191" s="24"/>
      <c r="M191" s="25">
        <f aca="true" t="shared" si="13" ref="M191:M237">G191+H191+I191+J191+K191+L191</f>
        <v>0.08609953703703704</v>
      </c>
      <c r="N191" s="25">
        <f>M191/5</f>
        <v>0.01721990740740741</v>
      </c>
    </row>
    <row r="192" spans="1:14" ht="11.25">
      <c r="A192" s="10">
        <v>3</v>
      </c>
      <c r="B192" s="4">
        <v>5</v>
      </c>
      <c r="C192" s="9" t="s">
        <v>44</v>
      </c>
      <c r="D192" s="4">
        <v>1961</v>
      </c>
      <c r="E192" s="4" t="s">
        <v>274</v>
      </c>
      <c r="F192" s="9" t="s">
        <v>6</v>
      </c>
      <c r="G192" s="24">
        <v>0.01798611111111111</v>
      </c>
      <c r="H192" s="24">
        <v>0.018819444444444448</v>
      </c>
      <c r="I192" s="24">
        <v>0.01855324074074074</v>
      </c>
      <c r="J192" s="24">
        <v>0.01877314814814815</v>
      </c>
      <c r="K192" s="24">
        <v>0.019050925925925926</v>
      </c>
      <c r="L192" s="24"/>
      <c r="M192" s="25">
        <f t="shared" si="13"/>
        <v>0.09318287037037037</v>
      </c>
      <c r="N192" s="25">
        <f>M192/5</f>
        <v>0.018636574074074076</v>
      </c>
    </row>
    <row r="193" spans="1:14" ht="11.25">
      <c r="A193" s="10">
        <v>4</v>
      </c>
      <c r="B193" s="4">
        <v>5</v>
      </c>
      <c r="C193" s="9" t="s">
        <v>45</v>
      </c>
      <c r="D193" s="4">
        <v>1963</v>
      </c>
      <c r="E193" s="4" t="s">
        <v>274</v>
      </c>
      <c r="F193" s="9" t="s">
        <v>6</v>
      </c>
      <c r="G193" s="24">
        <v>0.018680555555555554</v>
      </c>
      <c r="H193" s="24">
        <v>0.01810185185185185</v>
      </c>
      <c r="I193" s="24">
        <v>0.018587962962962962</v>
      </c>
      <c r="J193" s="24">
        <v>0.019212962962962963</v>
      </c>
      <c r="K193" s="24"/>
      <c r="L193" s="24">
        <v>0.022199074074074076</v>
      </c>
      <c r="M193" s="25">
        <f t="shared" si="13"/>
        <v>0.0967824074074074</v>
      </c>
      <c r="N193" s="25">
        <f>M193/5</f>
        <v>0.01935648148148148</v>
      </c>
    </row>
    <row r="194" spans="1:14" ht="11.25">
      <c r="A194" s="10">
        <v>5</v>
      </c>
      <c r="B194" s="4">
        <v>4</v>
      </c>
      <c r="C194" s="17" t="s">
        <v>46</v>
      </c>
      <c r="D194" s="7">
        <v>1985</v>
      </c>
      <c r="E194" s="7" t="s">
        <v>273</v>
      </c>
      <c r="F194" s="13" t="s">
        <v>24</v>
      </c>
      <c r="G194" s="24">
        <v>0.014560185185185183</v>
      </c>
      <c r="H194" s="24">
        <v>0.014918981481481483</v>
      </c>
      <c r="I194" s="24">
        <v>0.015300925925925926</v>
      </c>
      <c r="J194" s="24">
        <v>0.015300925925925926</v>
      </c>
      <c r="K194" s="24"/>
      <c r="L194" s="24"/>
      <c r="M194" s="25">
        <f t="shared" si="13"/>
        <v>0.06008101851851852</v>
      </c>
      <c r="N194" s="25">
        <f>M194/4</f>
        <v>0.01502025462962963</v>
      </c>
    </row>
    <row r="195" spans="1:14" ht="11.25">
      <c r="A195" s="10">
        <v>6</v>
      </c>
      <c r="B195" s="4">
        <v>4</v>
      </c>
      <c r="C195" s="9" t="s">
        <v>43</v>
      </c>
      <c r="D195" s="4">
        <v>1991</v>
      </c>
      <c r="E195" s="4" t="s">
        <v>273</v>
      </c>
      <c r="F195" s="9" t="s">
        <v>224</v>
      </c>
      <c r="G195" s="26">
        <v>0.01980324074074074</v>
      </c>
      <c r="H195" s="26">
        <v>0.019085648148148147</v>
      </c>
      <c r="I195" s="26">
        <v>0.019178240740740742</v>
      </c>
      <c r="J195" s="26"/>
      <c r="K195" s="26"/>
      <c r="L195" s="26">
        <v>0.018125</v>
      </c>
      <c r="M195" s="25">
        <f t="shared" si="13"/>
        <v>0.07619212962962964</v>
      </c>
      <c r="N195" s="25">
        <f>M195/4</f>
        <v>0.01904803240740741</v>
      </c>
    </row>
    <row r="196" spans="1:14" ht="11.25">
      <c r="A196" s="10">
        <v>7</v>
      </c>
      <c r="B196" s="4">
        <v>3</v>
      </c>
      <c r="C196" s="18" t="s">
        <v>47</v>
      </c>
      <c r="D196" s="1">
        <v>1972</v>
      </c>
      <c r="E196" s="1" t="s">
        <v>273</v>
      </c>
      <c r="F196" s="13" t="s">
        <v>6</v>
      </c>
      <c r="G196" s="26">
        <v>0.016261574074074074</v>
      </c>
      <c r="H196" s="26">
        <v>0.015810185185185184</v>
      </c>
      <c r="I196" s="26">
        <v>0.01636574074074074</v>
      </c>
      <c r="J196" s="26"/>
      <c r="K196" s="26"/>
      <c r="L196" s="26"/>
      <c r="M196" s="25">
        <f t="shared" si="13"/>
        <v>0.048437499999999994</v>
      </c>
      <c r="N196" s="25">
        <f>M196/3</f>
        <v>0.01614583333333333</v>
      </c>
    </row>
    <row r="197" spans="1:14" ht="11.25">
      <c r="A197" s="10">
        <v>8</v>
      </c>
      <c r="B197" s="4">
        <v>3</v>
      </c>
      <c r="C197" s="9" t="s">
        <v>42</v>
      </c>
      <c r="D197" s="4">
        <v>1990</v>
      </c>
      <c r="E197" s="4" t="s">
        <v>273</v>
      </c>
      <c r="F197" s="9" t="s">
        <v>224</v>
      </c>
      <c r="G197" s="24">
        <v>0.016180555555555556</v>
      </c>
      <c r="H197" s="24">
        <v>0.017546296296296296</v>
      </c>
      <c r="I197" s="24"/>
      <c r="J197" s="24"/>
      <c r="K197" s="24"/>
      <c r="L197" s="24">
        <v>0.016527777777777777</v>
      </c>
      <c r="M197" s="25">
        <f t="shared" si="13"/>
        <v>0.050254629629629635</v>
      </c>
      <c r="N197" s="25">
        <f>M197/3</f>
        <v>0.016751543209876544</v>
      </c>
    </row>
    <row r="198" spans="1:14" s="3" customFormat="1" ht="11.25">
      <c r="A198" s="10">
        <v>9</v>
      </c>
      <c r="B198" s="10">
        <v>3</v>
      </c>
      <c r="C198" s="22" t="s">
        <v>76</v>
      </c>
      <c r="D198" s="7">
        <v>1989</v>
      </c>
      <c r="E198" s="7" t="s">
        <v>273</v>
      </c>
      <c r="F198" s="22" t="s">
        <v>225</v>
      </c>
      <c r="G198" s="30"/>
      <c r="H198" s="27">
        <v>0.01699074074074074</v>
      </c>
      <c r="I198" s="27">
        <v>0.01650462962962963</v>
      </c>
      <c r="J198" s="27">
        <v>0.018333333333333333</v>
      </c>
      <c r="K198" s="27"/>
      <c r="L198" s="27"/>
      <c r="M198" s="25">
        <f t="shared" si="13"/>
        <v>0.0518287037037037</v>
      </c>
      <c r="N198" s="25">
        <f>M198/3</f>
        <v>0.017276234567901234</v>
      </c>
    </row>
    <row r="199" spans="1:14" ht="11.25">
      <c r="A199" s="10">
        <v>10</v>
      </c>
      <c r="B199" s="4">
        <v>3</v>
      </c>
      <c r="C199" s="9" t="s">
        <v>62</v>
      </c>
      <c r="D199" s="1">
        <v>1975</v>
      </c>
      <c r="E199" s="1" t="s">
        <v>273</v>
      </c>
      <c r="F199" s="2" t="s">
        <v>224</v>
      </c>
      <c r="G199" s="24">
        <v>0.018113425925925925</v>
      </c>
      <c r="H199" s="24">
        <v>0.017997685185185186</v>
      </c>
      <c r="I199" s="24">
        <v>0.01834490740740741</v>
      </c>
      <c r="J199" s="24"/>
      <c r="K199" s="24"/>
      <c r="L199" s="24"/>
      <c r="M199" s="25">
        <f t="shared" si="13"/>
        <v>0.054456018518518515</v>
      </c>
      <c r="N199" s="25">
        <f>M199/3</f>
        <v>0.018152006172839505</v>
      </c>
    </row>
    <row r="200" spans="1:14" s="3" customFormat="1" ht="11.25">
      <c r="A200" s="10">
        <v>11</v>
      </c>
      <c r="B200" s="10">
        <v>2</v>
      </c>
      <c r="C200" s="22" t="s">
        <v>73</v>
      </c>
      <c r="D200" s="7">
        <v>1987</v>
      </c>
      <c r="E200" s="7" t="s">
        <v>273</v>
      </c>
      <c r="F200" s="22" t="s">
        <v>24</v>
      </c>
      <c r="G200" s="30"/>
      <c r="H200" s="27">
        <v>0.014432870370370372</v>
      </c>
      <c r="I200" s="27"/>
      <c r="J200" s="27"/>
      <c r="K200" s="27"/>
      <c r="L200" s="27">
        <v>0.015185185185185185</v>
      </c>
      <c r="M200" s="25">
        <f t="shared" si="13"/>
        <v>0.029618055555555557</v>
      </c>
      <c r="N200" s="25">
        <f aca="true" t="shared" si="14" ref="N200:N206">M200/2</f>
        <v>0.014809027777777779</v>
      </c>
    </row>
    <row r="201" spans="1:14" s="3" customFormat="1" ht="11.25">
      <c r="A201" s="10">
        <v>12</v>
      </c>
      <c r="B201" s="10">
        <v>2</v>
      </c>
      <c r="C201" s="22" t="s">
        <v>236</v>
      </c>
      <c r="D201" s="7">
        <v>1990</v>
      </c>
      <c r="E201" s="7" t="s">
        <v>273</v>
      </c>
      <c r="F201" s="22" t="s">
        <v>225</v>
      </c>
      <c r="G201" s="30"/>
      <c r="H201" s="27"/>
      <c r="I201" s="27">
        <v>0.016666666666666666</v>
      </c>
      <c r="J201" s="27">
        <v>0.016273148148148148</v>
      </c>
      <c r="K201" s="27"/>
      <c r="L201" s="27"/>
      <c r="M201" s="25">
        <f t="shared" si="13"/>
        <v>0.03293981481481481</v>
      </c>
      <c r="N201" s="25">
        <f t="shared" si="14"/>
        <v>0.016469907407407405</v>
      </c>
    </row>
    <row r="202" spans="1:14" s="3" customFormat="1" ht="11.25">
      <c r="A202" s="10">
        <v>13</v>
      </c>
      <c r="B202" s="10">
        <v>2</v>
      </c>
      <c r="C202" s="22" t="s">
        <v>77</v>
      </c>
      <c r="D202" s="7">
        <v>1991</v>
      </c>
      <c r="E202" s="7" t="s">
        <v>273</v>
      </c>
      <c r="F202" s="22" t="s">
        <v>224</v>
      </c>
      <c r="G202" s="30"/>
      <c r="H202" s="27">
        <v>0.017037037037037038</v>
      </c>
      <c r="I202" s="27">
        <v>0.017777777777777778</v>
      </c>
      <c r="J202" s="27"/>
      <c r="K202" s="27"/>
      <c r="L202" s="27"/>
      <c r="M202" s="25">
        <f t="shared" si="13"/>
        <v>0.03481481481481481</v>
      </c>
      <c r="N202" s="25">
        <f t="shared" si="14"/>
        <v>0.017407407407407406</v>
      </c>
    </row>
    <row r="203" spans="1:14" s="3" customFormat="1" ht="11.25">
      <c r="A203" s="10">
        <v>14</v>
      </c>
      <c r="B203" s="10">
        <v>2</v>
      </c>
      <c r="C203" s="22" t="s">
        <v>78</v>
      </c>
      <c r="D203" s="7">
        <v>1981</v>
      </c>
      <c r="E203" s="7" t="s">
        <v>273</v>
      </c>
      <c r="F203" s="22" t="s">
        <v>5</v>
      </c>
      <c r="G203" s="30"/>
      <c r="H203" s="27">
        <v>0.017314814814814814</v>
      </c>
      <c r="I203" s="27"/>
      <c r="J203" s="27"/>
      <c r="K203" s="27"/>
      <c r="L203" s="27">
        <v>0.018113425925925925</v>
      </c>
      <c r="M203" s="25">
        <f t="shared" si="13"/>
        <v>0.03542824074074074</v>
      </c>
      <c r="N203" s="25">
        <f t="shared" si="14"/>
        <v>0.01771412037037037</v>
      </c>
    </row>
    <row r="204" spans="1:14" s="3" customFormat="1" ht="10.5" customHeight="1">
      <c r="A204" s="10">
        <v>15</v>
      </c>
      <c r="B204" s="10">
        <v>2</v>
      </c>
      <c r="C204" s="22" t="s">
        <v>329</v>
      </c>
      <c r="D204" s="7">
        <v>1962</v>
      </c>
      <c r="E204" s="7" t="s">
        <v>274</v>
      </c>
      <c r="F204" s="9" t="s">
        <v>6</v>
      </c>
      <c r="G204" s="30"/>
      <c r="H204" s="27">
        <v>0.02111111111111111</v>
      </c>
      <c r="I204" s="27"/>
      <c r="J204" s="27"/>
      <c r="K204" s="27">
        <v>0.018136574074074072</v>
      </c>
      <c r="L204" s="27"/>
      <c r="M204" s="25">
        <f t="shared" si="13"/>
        <v>0.03924768518518518</v>
      </c>
      <c r="N204" s="25">
        <f t="shared" si="14"/>
        <v>0.01962384259259259</v>
      </c>
    </row>
    <row r="205" spans="1:14" ht="11.25">
      <c r="A205" s="10">
        <v>16</v>
      </c>
      <c r="B205" s="4">
        <v>2</v>
      </c>
      <c r="C205" s="9" t="s">
        <v>55</v>
      </c>
      <c r="D205" s="1">
        <v>2002</v>
      </c>
      <c r="E205" s="1" t="s">
        <v>273</v>
      </c>
      <c r="F205" s="2" t="s">
        <v>5</v>
      </c>
      <c r="G205" s="24">
        <v>0.03362268518518518</v>
      </c>
      <c r="H205" s="24">
        <v>0.027974537037037034</v>
      </c>
      <c r="I205" s="24"/>
      <c r="J205" s="24"/>
      <c r="K205" s="24"/>
      <c r="L205" s="24"/>
      <c r="M205" s="25">
        <f t="shared" si="13"/>
        <v>0.06159722222222221</v>
      </c>
      <c r="N205" s="25">
        <f t="shared" si="14"/>
        <v>0.030798611111111106</v>
      </c>
    </row>
    <row r="206" spans="1:14" ht="11.25">
      <c r="A206" s="10">
        <v>17</v>
      </c>
      <c r="B206" s="4">
        <v>2</v>
      </c>
      <c r="C206" s="9" t="s">
        <v>52</v>
      </c>
      <c r="D206" s="1">
        <v>1997</v>
      </c>
      <c r="E206" s="1" t="s">
        <v>273</v>
      </c>
      <c r="F206" s="2" t="s">
        <v>5</v>
      </c>
      <c r="G206" s="26">
        <v>0.03771990740740741</v>
      </c>
      <c r="H206" s="26">
        <v>0.024467592592592593</v>
      </c>
      <c r="I206" s="26"/>
      <c r="J206" s="26"/>
      <c r="K206" s="26"/>
      <c r="L206" s="26"/>
      <c r="M206" s="25">
        <f t="shared" si="13"/>
        <v>0.06218750000000001</v>
      </c>
      <c r="N206" s="25">
        <f t="shared" si="14"/>
        <v>0.031093750000000003</v>
      </c>
    </row>
    <row r="207" spans="1:14" s="3" customFormat="1" ht="11.25">
      <c r="A207" s="10">
        <v>18</v>
      </c>
      <c r="B207" s="10">
        <v>1</v>
      </c>
      <c r="C207" s="22" t="s">
        <v>74</v>
      </c>
      <c r="D207" s="7">
        <v>1972</v>
      </c>
      <c r="E207" s="7" t="s">
        <v>273</v>
      </c>
      <c r="F207" s="22" t="s">
        <v>5</v>
      </c>
      <c r="G207" s="30"/>
      <c r="H207" s="27">
        <v>0.016076388888888887</v>
      </c>
      <c r="I207" s="27"/>
      <c r="J207" s="27"/>
      <c r="K207" s="27"/>
      <c r="L207" s="27"/>
      <c r="M207" s="25">
        <f t="shared" si="13"/>
        <v>0.016076388888888887</v>
      </c>
      <c r="N207" s="25">
        <f aca="true" t="shared" si="15" ref="N207:N237">M207/1</f>
        <v>0.016076388888888887</v>
      </c>
    </row>
    <row r="208" spans="1:14" s="3" customFormat="1" ht="11.25">
      <c r="A208" s="10">
        <v>19</v>
      </c>
      <c r="B208" s="10">
        <v>1</v>
      </c>
      <c r="C208" s="22" t="s">
        <v>75</v>
      </c>
      <c r="D208" s="7">
        <v>1962</v>
      </c>
      <c r="E208" s="7" t="s">
        <v>274</v>
      </c>
      <c r="F208" s="22" t="s">
        <v>107</v>
      </c>
      <c r="G208" s="30"/>
      <c r="H208" s="27">
        <v>0.016585648148148148</v>
      </c>
      <c r="I208" s="27"/>
      <c r="J208" s="27"/>
      <c r="K208" s="27"/>
      <c r="L208" s="27"/>
      <c r="M208" s="25">
        <f t="shared" si="13"/>
        <v>0.016585648148148148</v>
      </c>
      <c r="N208" s="25">
        <f t="shared" si="15"/>
        <v>0.016585648148148148</v>
      </c>
    </row>
    <row r="209" spans="1:14" s="3" customFormat="1" ht="11.25">
      <c r="A209" s="10">
        <v>20</v>
      </c>
      <c r="B209" s="10">
        <v>1</v>
      </c>
      <c r="C209" s="22" t="s">
        <v>79</v>
      </c>
      <c r="D209" s="7">
        <v>1972</v>
      </c>
      <c r="E209" s="7" t="s">
        <v>273</v>
      </c>
      <c r="F209" s="22" t="s">
        <v>104</v>
      </c>
      <c r="G209" s="30"/>
      <c r="H209" s="27">
        <v>0.017638888888888888</v>
      </c>
      <c r="I209" s="27"/>
      <c r="J209" s="27"/>
      <c r="K209" s="27"/>
      <c r="L209" s="27"/>
      <c r="M209" s="25">
        <f t="shared" si="13"/>
        <v>0.017638888888888888</v>
      </c>
      <c r="N209" s="25">
        <f t="shared" si="15"/>
        <v>0.017638888888888888</v>
      </c>
    </row>
    <row r="210" spans="1:14" s="3" customFormat="1" ht="11.25">
      <c r="A210" s="10">
        <v>21</v>
      </c>
      <c r="B210" s="10">
        <v>1</v>
      </c>
      <c r="C210" s="22" t="s">
        <v>80</v>
      </c>
      <c r="D210" s="7">
        <v>1974</v>
      </c>
      <c r="E210" s="7" t="s">
        <v>273</v>
      </c>
      <c r="F210" s="22" t="s">
        <v>225</v>
      </c>
      <c r="G210" s="30"/>
      <c r="H210" s="27">
        <v>0.017662037037037035</v>
      </c>
      <c r="I210" s="27"/>
      <c r="J210" s="27"/>
      <c r="K210" s="27"/>
      <c r="L210" s="27"/>
      <c r="M210" s="25">
        <f t="shared" si="13"/>
        <v>0.017662037037037035</v>
      </c>
      <c r="N210" s="25">
        <f t="shared" si="15"/>
        <v>0.017662037037037035</v>
      </c>
    </row>
    <row r="211" spans="1:14" s="3" customFormat="1" ht="11.25">
      <c r="A211" s="10">
        <v>22</v>
      </c>
      <c r="B211" s="10">
        <v>1</v>
      </c>
      <c r="C211" s="22" t="s">
        <v>81</v>
      </c>
      <c r="D211" s="7"/>
      <c r="E211" s="7"/>
      <c r="F211" s="22" t="s">
        <v>104</v>
      </c>
      <c r="G211" s="30"/>
      <c r="H211" s="27">
        <v>0.017847222222222223</v>
      </c>
      <c r="I211" s="27"/>
      <c r="J211" s="27"/>
      <c r="K211" s="27"/>
      <c r="L211" s="27"/>
      <c r="M211" s="25">
        <f t="shared" si="13"/>
        <v>0.017847222222222223</v>
      </c>
      <c r="N211" s="25">
        <f t="shared" si="15"/>
        <v>0.017847222222222223</v>
      </c>
    </row>
    <row r="212" spans="1:14" s="3" customFormat="1" ht="12" customHeight="1">
      <c r="A212" s="10">
        <v>23</v>
      </c>
      <c r="B212" s="10">
        <v>1</v>
      </c>
      <c r="C212" s="22" t="s">
        <v>82</v>
      </c>
      <c r="D212" s="7"/>
      <c r="E212" s="7"/>
      <c r="F212" s="22" t="s">
        <v>106</v>
      </c>
      <c r="G212" s="30"/>
      <c r="H212" s="27">
        <v>0.017951388888888888</v>
      </c>
      <c r="I212" s="27"/>
      <c r="J212" s="27"/>
      <c r="K212" s="27"/>
      <c r="L212" s="27"/>
      <c r="M212" s="25">
        <f t="shared" si="13"/>
        <v>0.017951388888888888</v>
      </c>
      <c r="N212" s="25">
        <f t="shared" si="15"/>
        <v>0.017951388888888888</v>
      </c>
    </row>
    <row r="213" spans="1:14" s="3" customFormat="1" ht="12" customHeight="1">
      <c r="A213" s="10">
        <v>24</v>
      </c>
      <c r="B213" s="10">
        <v>1</v>
      </c>
      <c r="C213" s="22" t="s">
        <v>235</v>
      </c>
      <c r="D213" s="7">
        <v>1988</v>
      </c>
      <c r="E213" s="7" t="s">
        <v>273</v>
      </c>
      <c r="F213" s="22" t="s">
        <v>226</v>
      </c>
      <c r="G213" s="30"/>
      <c r="H213" s="27"/>
      <c r="I213" s="27">
        <v>0.018043981481481484</v>
      </c>
      <c r="J213" s="27"/>
      <c r="K213" s="27"/>
      <c r="L213" s="27"/>
      <c r="M213" s="25">
        <f t="shared" si="13"/>
        <v>0.018043981481481484</v>
      </c>
      <c r="N213" s="25">
        <f t="shared" si="15"/>
        <v>0.018043981481481484</v>
      </c>
    </row>
    <row r="214" spans="1:14" s="3" customFormat="1" ht="11.25">
      <c r="A214" s="10">
        <v>25</v>
      </c>
      <c r="B214" s="10">
        <v>1</v>
      </c>
      <c r="C214" s="22" t="s">
        <v>83</v>
      </c>
      <c r="D214" s="7"/>
      <c r="E214" s="7"/>
      <c r="F214" s="22" t="s">
        <v>105</v>
      </c>
      <c r="G214" s="30"/>
      <c r="H214" s="27">
        <v>0.018587962962962962</v>
      </c>
      <c r="I214" s="27"/>
      <c r="J214" s="27"/>
      <c r="K214" s="27"/>
      <c r="L214" s="27"/>
      <c r="M214" s="25">
        <f t="shared" si="13"/>
        <v>0.018587962962962962</v>
      </c>
      <c r="N214" s="25">
        <f t="shared" si="15"/>
        <v>0.018587962962962962</v>
      </c>
    </row>
    <row r="215" spans="1:14" s="3" customFormat="1" ht="12" customHeight="1">
      <c r="A215" s="10">
        <v>26</v>
      </c>
      <c r="B215" s="10">
        <v>1</v>
      </c>
      <c r="C215" s="22" t="s">
        <v>84</v>
      </c>
      <c r="D215" s="7"/>
      <c r="E215" s="7"/>
      <c r="F215" s="22" t="s">
        <v>105</v>
      </c>
      <c r="G215" s="30"/>
      <c r="H215" s="27">
        <v>0.01943287037037037</v>
      </c>
      <c r="I215" s="27"/>
      <c r="J215" s="27"/>
      <c r="K215" s="27"/>
      <c r="L215" s="27"/>
      <c r="M215" s="25">
        <f t="shared" si="13"/>
        <v>0.01943287037037037</v>
      </c>
      <c r="N215" s="25">
        <f t="shared" si="15"/>
        <v>0.01943287037037037</v>
      </c>
    </row>
    <row r="216" spans="1:14" s="3" customFormat="1" ht="11.25">
      <c r="A216" s="10">
        <v>27</v>
      </c>
      <c r="B216" s="10">
        <v>1</v>
      </c>
      <c r="C216" s="22" t="s">
        <v>85</v>
      </c>
      <c r="D216" s="7"/>
      <c r="E216" s="7"/>
      <c r="F216" s="2" t="s">
        <v>5</v>
      </c>
      <c r="G216" s="30"/>
      <c r="H216" s="27">
        <v>0.019571759259259257</v>
      </c>
      <c r="I216" s="27"/>
      <c r="J216" s="27"/>
      <c r="K216" s="27"/>
      <c r="L216" s="27"/>
      <c r="M216" s="25">
        <f t="shared" si="13"/>
        <v>0.019571759259259257</v>
      </c>
      <c r="N216" s="25">
        <f t="shared" si="15"/>
        <v>0.019571759259259257</v>
      </c>
    </row>
    <row r="217" spans="1:14" ht="11.25">
      <c r="A217" s="10">
        <v>28</v>
      </c>
      <c r="B217" s="4">
        <v>1</v>
      </c>
      <c r="C217" s="9" t="s">
        <v>58</v>
      </c>
      <c r="D217" s="1">
        <v>1985</v>
      </c>
      <c r="E217" s="1" t="s">
        <v>273</v>
      </c>
      <c r="F217" s="2" t="s">
        <v>8</v>
      </c>
      <c r="G217" s="26">
        <v>0.019571759259259257</v>
      </c>
      <c r="H217" s="26"/>
      <c r="I217" s="26"/>
      <c r="J217" s="26"/>
      <c r="K217" s="26"/>
      <c r="L217" s="26"/>
      <c r="M217" s="25">
        <f t="shared" si="13"/>
        <v>0.019571759259259257</v>
      </c>
      <c r="N217" s="25">
        <f t="shared" si="15"/>
        <v>0.019571759259259257</v>
      </c>
    </row>
    <row r="218" spans="1:14" s="3" customFormat="1" ht="11.25">
      <c r="A218" s="10">
        <v>29</v>
      </c>
      <c r="B218" s="10">
        <v>1</v>
      </c>
      <c r="C218" s="22" t="s">
        <v>86</v>
      </c>
      <c r="D218" s="7">
        <v>1962</v>
      </c>
      <c r="E218" s="7" t="s">
        <v>274</v>
      </c>
      <c r="F218" s="22" t="s">
        <v>225</v>
      </c>
      <c r="G218" s="30"/>
      <c r="H218" s="27">
        <v>0.019594907407407405</v>
      </c>
      <c r="I218" s="27"/>
      <c r="J218" s="27"/>
      <c r="K218" s="27"/>
      <c r="L218" s="27"/>
      <c r="M218" s="25">
        <f t="shared" si="13"/>
        <v>0.019594907407407405</v>
      </c>
      <c r="N218" s="25">
        <f t="shared" si="15"/>
        <v>0.019594907407407405</v>
      </c>
    </row>
    <row r="219" spans="1:14" s="3" customFormat="1" ht="12.75" customHeight="1">
      <c r="A219" s="10">
        <v>30</v>
      </c>
      <c r="B219" s="10">
        <v>1</v>
      </c>
      <c r="C219" s="22" t="s">
        <v>87</v>
      </c>
      <c r="D219" s="7">
        <v>1960</v>
      </c>
      <c r="E219" s="7" t="s">
        <v>274</v>
      </c>
      <c r="F219" s="2" t="s">
        <v>5</v>
      </c>
      <c r="G219" s="30"/>
      <c r="H219" s="27">
        <v>0.01960648148148148</v>
      </c>
      <c r="I219" s="27"/>
      <c r="J219" s="27"/>
      <c r="K219" s="27"/>
      <c r="L219" s="27"/>
      <c r="M219" s="25">
        <f t="shared" si="13"/>
        <v>0.01960648148148148</v>
      </c>
      <c r="N219" s="25">
        <f t="shared" si="15"/>
        <v>0.01960648148148148</v>
      </c>
    </row>
    <row r="220" spans="1:14" s="3" customFormat="1" ht="11.25">
      <c r="A220" s="10">
        <v>31</v>
      </c>
      <c r="B220" s="10">
        <v>1</v>
      </c>
      <c r="C220" s="22" t="s">
        <v>88</v>
      </c>
      <c r="D220" s="7"/>
      <c r="E220" s="7"/>
      <c r="F220" s="2" t="s">
        <v>5</v>
      </c>
      <c r="G220" s="30"/>
      <c r="H220" s="27">
        <v>0.020046296296296295</v>
      </c>
      <c r="I220" s="27"/>
      <c r="J220" s="27"/>
      <c r="K220" s="27"/>
      <c r="L220" s="27"/>
      <c r="M220" s="25">
        <f t="shared" si="13"/>
        <v>0.020046296296296295</v>
      </c>
      <c r="N220" s="25">
        <f t="shared" si="15"/>
        <v>0.020046296296296295</v>
      </c>
    </row>
    <row r="221" spans="1:14" ht="11.25">
      <c r="A221" s="10">
        <v>32</v>
      </c>
      <c r="B221" s="4">
        <v>1</v>
      </c>
      <c r="C221" s="9" t="s">
        <v>59</v>
      </c>
      <c r="D221" s="1">
        <v>1985</v>
      </c>
      <c r="E221" s="1" t="s">
        <v>273</v>
      </c>
      <c r="F221" s="2" t="s">
        <v>24</v>
      </c>
      <c r="G221" s="26">
        <v>0.021956018518518517</v>
      </c>
      <c r="H221" s="26"/>
      <c r="I221" s="26"/>
      <c r="J221" s="26"/>
      <c r="K221" s="26"/>
      <c r="L221" s="26"/>
      <c r="M221" s="25">
        <f t="shared" si="13"/>
        <v>0.021956018518518517</v>
      </c>
      <c r="N221" s="25">
        <f t="shared" si="15"/>
        <v>0.021956018518518517</v>
      </c>
    </row>
    <row r="222" spans="1:14" s="3" customFormat="1" ht="11.25">
      <c r="A222" s="10">
        <v>33</v>
      </c>
      <c r="B222" s="10">
        <v>1</v>
      </c>
      <c r="C222" s="22" t="s">
        <v>89</v>
      </c>
      <c r="D222" s="7"/>
      <c r="E222" s="7"/>
      <c r="F222" s="2" t="s">
        <v>5</v>
      </c>
      <c r="G222" s="30"/>
      <c r="H222" s="27">
        <v>0.022037037037037036</v>
      </c>
      <c r="I222" s="27"/>
      <c r="J222" s="27"/>
      <c r="K222" s="27"/>
      <c r="L222" s="27"/>
      <c r="M222" s="25">
        <f t="shared" si="13"/>
        <v>0.022037037037037036</v>
      </c>
      <c r="N222" s="25">
        <f t="shared" si="15"/>
        <v>0.022037037037037036</v>
      </c>
    </row>
    <row r="223" spans="1:14" s="3" customFormat="1" ht="11.25">
      <c r="A223" s="10">
        <v>34</v>
      </c>
      <c r="B223" s="10">
        <v>1</v>
      </c>
      <c r="C223" s="22" t="s">
        <v>90</v>
      </c>
      <c r="D223" s="7"/>
      <c r="E223" s="7"/>
      <c r="F223" s="2" t="s">
        <v>5</v>
      </c>
      <c r="G223" s="30"/>
      <c r="H223" s="27">
        <v>0.022048611111111113</v>
      </c>
      <c r="I223" s="27"/>
      <c r="J223" s="27"/>
      <c r="K223" s="27"/>
      <c r="L223" s="27"/>
      <c r="M223" s="25">
        <f t="shared" si="13"/>
        <v>0.022048611111111113</v>
      </c>
      <c r="N223" s="25">
        <f t="shared" si="15"/>
        <v>0.022048611111111113</v>
      </c>
    </row>
    <row r="224" spans="1:14" s="3" customFormat="1" ht="11.25">
      <c r="A224" s="10">
        <v>35</v>
      </c>
      <c r="B224" s="10">
        <v>1</v>
      </c>
      <c r="C224" s="22" t="s">
        <v>278</v>
      </c>
      <c r="D224" s="7">
        <v>1968</v>
      </c>
      <c r="E224" s="7" t="s">
        <v>274</v>
      </c>
      <c r="F224" s="2" t="s">
        <v>5</v>
      </c>
      <c r="G224" s="30"/>
      <c r="H224" s="27"/>
      <c r="I224" s="27"/>
      <c r="J224" s="27"/>
      <c r="K224" s="27"/>
      <c r="L224" s="27">
        <v>0.02225694444444444</v>
      </c>
      <c r="M224" s="25">
        <f t="shared" si="13"/>
        <v>0.02225694444444444</v>
      </c>
      <c r="N224" s="25">
        <f t="shared" si="15"/>
        <v>0.02225694444444444</v>
      </c>
    </row>
    <row r="225" spans="1:14" s="3" customFormat="1" ht="11.25">
      <c r="A225" s="10">
        <v>36</v>
      </c>
      <c r="B225" s="10">
        <v>1</v>
      </c>
      <c r="C225" s="22" t="s">
        <v>91</v>
      </c>
      <c r="D225" s="7">
        <v>1956</v>
      </c>
      <c r="E225" s="7" t="s">
        <v>274</v>
      </c>
      <c r="F225" s="22" t="s">
        <v>104</v>
      </c>
      <c r="G225" s="30"/>
      <c r="H225" s="27">
        <v>0.022685185185185183</v>
      </c>
      <c r="I225" s="27"/>
      <c r="J225" s="27"/>
      <c r="K225" s="27"/>
      <c r="L225" s="27"/>
      <c r="M225" s="25">
        <f t="shared" si="13"/>
        <v>0.022685185185185183</v>
      </c>
      <c r="N225" s="25">
        <f t="shared" si="15"/>
        <v>0.022685185185185183</v>
      </c>
    </row>
    <row r="226" spans="1:14" s="3" customFormat="1" ht="11.25">
      <c r="A226" s="10">
        <v>37</v>
      </c>
      <c r="B226" s="10">
        <v>1</v>
      </c>
      <c r="C226" s="22" t="s">
        <v>92</v>
      </c>
      <c r="D226" s="7"/>
      <c r="E226" s="7"/>
      <c r="F226" s="2" t="s">
        <v>5</v>
      </c>
      <c r="G226" s="30"/>
      <c r="H226" s="27">
        <v>0.02280092592592593</v>
      </c>
      <c r="I226" s="27"/>
      <c r="J226" s="27"/>
      <c r="K226" s="27"/>
      <c r="L226" s="27"/>
      <c r="M226" s="25">
        <f t="shared" si="13"/>
        <v>0.02280092592592593</v>
      </c>
      <c r="N226" s="25">
        <f t="shared" si="15"/>
        <v>0.02280092592592593</v>
      </c>
    </row>
    <row r="227" spans="1:14" s="3" customFormat="1" ht="12.75" customHeight="1">
      <c r="A227" s="10">
        <v>38</v>
      </c>
      <c r="B227" s="10">
        <v>1</v>
      </c>
      <c r="C227" s="22" t="s">
        <v>93</v>
      </c>
      <c r="D227" s="7"/>
      <c r="E227" s="7"/>
      <c r="F227" s="22" t="s">
        <v>227</v>
      </c>
      <c r="G227" s="30"/>
      <c r="H227" s="27">
        <v>0.022939814814814816</v>
      </c>
      <c r="I227" s="27"/>
      <c r="J227" s="27"/>
      <c r="K227" s="27"/>
      <c r="L227" s="27"/>
      <c r="M227" s="25">
        <f t="shared" si="13"/>
        <v>0.022939814814814816</v>
      </c>
      <c r="N227" s="25">
        <f t="shared" si="15"/>
        <v>0.022939814814814816</v>
      </c>
    </row>
    <row r="228" spans="1:14" s="3" customFormat="1" ht="11.25">
      <c r="A228" s="10">
        <v>39</v>
      </c>
      <c r="B228" s="10">
        <v>1</v>
      </c>
      <c r="C228" s="22" t="s">
        <v>94</v>
      </c>
      <c r="D228" s="7">
        <v>1967</v>
      </c>
      <c r="E228" s="7" t="s">
        <v>274</v>
      </c>
      <c r="F228" s="22" t="s">
        <v>225</v>
      </c>
      <c r="G228" s="30"/>
      <c r="H228" s="27">
        <v>0.022997685185185187</v>
      </c>
      <c r="I228" s="27"/>
      <c r="J228" s="27"/>
      <c r="K228" s="27"/>
      <c r="L228" s="27"/>
      <c r="M228" s="25">
        <f t="shared" si="13"/>
        <v>0.022997685185185187</v>
      </c>
      <c r="N228" s="25">
        <f t="shared" si="15"/>
        <v>0.022997685185185187</v>
      </c>
    </row>
    <row r="229" spans="1:14" s="3" customFormat="1" ht="11.25">
      <c r="A229" s="10">
        <v>40</v>
      </c>
      <c r="B229" s="10">
        <v>1</v>
      </c>
      <c r="C229" s="22" t="s">
        <v>95</v>
      </c>
      <c r="D229" s="7">
        <v>1961</v>
      </c>
      <c r="E229" s="7" t="s">
        <v>274</v>
      </c>
      <c r="F229" s="22" t="s">
        <v>225</v>
      </c>
      <c r="G229" s="30"/>
      <c r="H229" s="27">
        <v>0.023240740740740742</v>
      </c>
      <c r="I229" s="27"/>
      <c r="J229" s="27"/>
      <c r="K229" s="27"/>
      <c r="L229" s="27"/>
      <c r="M229" s="25">
        <f t="shared" si="13"/>
        <v>0.023240740740740742</v>
      </c>
      <c r="N229" s="25">
        <f t="shared" si="15"/>
        <v>0.023240740740740742</v>
      </c>
    </row>
    <row r="230" spans="1:14" s="3" customFormat="1" ht="11.25">
      <c r="A230" s="10">
        <v>41</v>
      </c>
      <c r="B230" s="10">
        <v>1</v>
      </c>
      <c r="C230" s="22" t="s">
        <v>96</v>
      </c>
      <c r="D230" s="7"/>
      <c r="E230" s="7"/>
      <c r="F230" s="22" t="s">
        <v>104</v>
      </c>
      <c r="G230" s="30"/>
      <c r="H230" s="27">
        <v>0.023472222222222217</v>
      </c>
      <c r="I230" s="27"/>
      <c r="J230" s="27"/>
      <c r="K230" s="27"/>
      <c r="L230" s="27"/>
      <c r="M230" s="25">
        <f t="shared" si="13"/>
        <v>0.023472222222222217</v>
      </c>
      <c r="N230" s="25">
        <f t="shared" si="15"/>
        <v>0.023472222222222217</v>
      </c>
    </row>
    <row r="231" spans="1:14" s="3" customFormat="1" ht="11.25">
      <c r="A231" s="10">
        <v>42</v>
      </c>
      <c r="B231" s="10">
        <v>1</v>
      </c>
      <c r="C231" s="22" t="s">
        <v>97</v>
      </c>
      <c r="D231" s="7"/>
      <c r="E231" s="7"/>
      <c r="F231" s="22" t="s">
        <v>104</v>
      </c>
      <c r="G231" s="30"/>
      <c r="H231" s="27">
        <v>0.023506944444444445</v>
      </c>
      <c r="I231" s="27"/>
      <c r="J231" s="27"/>
      <c r="K231" s="27"/>
      <c r="L231" s="27"/>
      <c r="M231" s="25">
        <f t="shared" si="13"/>
        <v>0.023506944444444445</v>
      </c>
      <c r="N231" s="25">
        <f t="shared" si="15"/>
        <v>0.023506944444444445</v>
      </c>
    </row>
    <row r="232" spans="1:14" s="3" customFormat="1" ht="11.25">
      <c r="A232" s="10">
        <v>43</v>
      </c>
      <c r="B232" s="10">
        <v>1</v>
      </c>
      <c r="C232" s="22" t="s">
        <v>98</v>
      </c>
      <c r="D232" s="7"/>
      <c r="E232" s="7"/>
      <c r="F232" s="2" t="s">
        <v>5</v>
      </c>
      <c r="G232" s="30"/>
      <c r="H232" s="27">
        <v>0.02383101851851852</v>
      </c>
      <c r="I232" s="27"/>
      <c r="J232" s="27"/>
      <c r="K232" s="27"/>
      <c r="L232" s="27"/>
      <c r="M232" s="25">
        <f t="shared" si="13"/>
        <v>0.02383101851851852</v>
      </c>
      <c r="N232" s="25">
        <f t="shared" si="15"/>
        <v>0.02383101851851852</v>
      </c>
    </row>
    <row r="233" spans="1:14" s="3" customFormat="1" ht="12" customHeight="1">
      <c r="A233" s="10">
        <v>44</v>
      </c>
      <c r="B233" s="10">
        <v>1</v>
      </c>
      <c r="C233" s="22" t="s">
        <v>99</v>
      </c>
      <c r="D233" s="7"/>
      <c r="E233" s="7"/>
      <c r="F233" s="22" t="s">
        <v>227</v>
      </c>
      <c r="G233" s="30"/>
      <c r="H233" s="27">
        <v>0.023854166666666666</v>
      </c>
      <c r="I233" s="27"/>
      <c r="J233" s="27"/>
      <c r="K233" s="27"/>
      <c r="L233" s="27"/>
      <c r="M233" s="25">
        <f t="shared" si="13"/>
        <v>0.023854166666666666</v>
      </c>
      <c r="N233" s="25">
        <f t="shared" si="15"/>
        <v>0.023854166666666666</v>
      </c>
    </row>
    <row r="234" spans="1:14" s="3" customFormat="1" ht="11.25">
      <c r="A234" s="10">
        <v>45</v>
      </c>
      <c r="B234" s="10">
        <v>1</v>
      </c>
      <c r="C234" s="22" t="s">
        <v>100</v>
      </c>
      <c r="D234" s="7"/>
      <c r="E234" s="7"/>
      <c r="F234" s="2" t="s">
        <v>5</v>
      </c>
      <c r="G234" s="30"/>
      <c r="H234" s="27">
        <v>0.026990740740740742</v>
      </c>
      <c r="I234" s="27"/>
      <c r="J234" s="27"/>
      <c r="K234" s="27"/>
      <c r="L234" s="27"/>
      <c r="M234" s="25">
        <f t="shared" si="13"/>
        <v>0.026990740740740742</v>
      </c>
      <c r="N234" s="25">
        <f t="shared" si="15"/>
        <v>0.026990740740740742</v>
      </c>
    </row>
    <row r="235" spans="1:14" s="3" customFormat="1" ht="13.5" customHeight="1">
      <c r="A235" s="10">
        <v>46</v>
      </c>
      <c r="B235" s="10">
        <v>1</v>
      </c>
      <c r="C235" s="22" t="s">
        <v>101</v>
      </c>
      <c r="D235" s="7"/>
      <c r="E235" s="7"/>
      <c r="F235" s="22" t="s">
        <v>227</v>
      </c>
      <c r="G235" s="30"/>
      <c r="H235" s="27">
        <v>0.02802083333333333</v>
      </c>
      <c r="I235" s="27"/>
      <c r="J235" s="27"/>
      <c r="K235" s="27"/>
      <c r="L235" s="27"/>
      <c r="M235" s="25">
        <f t="shared" si="13"/>
        <v>0.02802083333333333</v>
      </c>
      <c r="N235" s="25">
        <f t="shared" si="15"/>
        <v>0.02802083333333333</v>
      </c>
    </row>
    <row r="236" spans="1:14" s="3" customFormat="1" ht="11.25">
      <c r="A236" s="10">
        <v>47</v>
      </c>
      <c r="B236" s="10">
        <v>1</v>
      </c>
      <c r="C236" s="22" t="s">
        <v>102</v>
      </c>
      <c r="D236" s="7"/>
      <c r="E236" s="7"/>
      <c r="F236" s="2" t="s">
        <v>5</v>
      </c>
      <c r="G236" s="30"/>
      <c r="H236" s="27">
        <v>0.03130787037037037</v>
      </c>
      <c r="I236" s="27"/>
      <c r="J236" s="27"/>
      <c r="K236" s="27"/>
      <c r="L236" s="27"/>
      <c r="M236" s="25">
        <f t="shared" si="13"/>
        <v>0.03130787037037037</v>
      </c>
      <c r="N236" s="25">
        <f t="shared" si="15"/>
        <v>0.03130787037037037</v>
      </c>
    </row>
    <row r="237" spans="1:14" s="3" customFormat="1" ht="11.25">
      <c r="A237" s="10">
        <v>48</v>
      </c>
      <c r="B237" s="10">
        <v>1</v>
      </c>
      <c r="C237" s="22" t="s">
        <v>103</v>
      </c>
      <c r="D237" s="7"/>
      <c r="E237" s="7"/>
      <c r="F237" s="2" t="s">
        <v>5</v>
      </c>
      <c r="G237" s="30"/>
      <c r="H237" s="27">
        <v>0.03201388888888889</v>
      </c>
      <c r="I237" s="27"/>
      <c r="J237" s="27"/>
      <c r="K237" s="27"/>
      <c r="L237" s="27"/>
      <c r="M237" s="25">
        <f t="shared" si="13"/>
        <v>0.03201388888888889</v>
      </c>
      <c r="N237" s="25">
        <f t="shared" si="15"/>
        <v>0.03201388888888889</v>
      </c>
    </row>
    <row r="238" spans="7:14" ht="11.25">
      <c r="G238" s="30"/>
      <c r="H238" s="30"/>
      <c r="I238" s="30"/>
      <c r="J238" s="30"/>
      <c r="K238" s="30"/>
      <c r="L238" s="30"/>
      <c r="M238" s="29"/>
      <c r="N238" s="29"/>
    </row>
    <row r="239" spans="7:14" ht="11.25">
      <c r="G239" s="30"/>
      <c r="H239" s="30"/>
      <c r="I239" s="30"/>
      <c r="J239" s="30"/>
      <c r="K239" s="30"/>
      <c r="L239" s="30"/>
      <c r="M239" s="29"/>
      <c r="N239" s="29"/>
    </row>
    <row r="240" spans="7:14" ht="11.25">
      <c r="G240" s="30"/>
      <c r="H240" s="30"/>
      <c r="I240" s="30"/>
      <c r="J240" s="30"/>
      <c r="K240" s="30"/>
      <c r="L240" s="30"/>
      <c r="M240" s="29"/>
      <c r="N240" s="29"/>
    </row>
    <row r="241" spans="7:14" ht="11.25">
      <c r="G241" s="30"/>
      <c r="H241" s="30"/>
      <c r="I241" s="30"/>
      <c r="J241" s="30"/>
      <c r="K241" s="30"/>
      <c r="L241" s="30"/>
      <c r="M241" s="29"/>
      <c r="N241" s="29"/>
    </row>
    <row r="242" spans="7:14" ht="11.25">
      <c r="G242" s="30"/>
      <c r="H242" s="30"/>
      <c r="I242" s="30"/>
      <c r="J242" s="30"/>
      <c r="K242" s="30"/>
      <c r="L242" s="30"/>
      <c r="M242" s="29"/>
      <c r="N242" s="29"/>
    </row>
    <row r="243" spans="7:14" ht="11.25">
      <c r="G243" s="30"/>
      <c r="H243" s="30"/>
      <c r="I243" s="30"/>
      <c r="J243" s="30"/>
      <c r="K243" s="30"/>
      <c r="L243" s="30"/>
      <c r="M243" s="29"/>
      <c r="N243" s="29"/>
    </row>
    <row r="244" spans="7:14" ht="11.25">
      <c r="G244" s="30"/>
      <c r="H244" s="30"/>
      <c r="I244" s="30"/>
      <c r="J244" s="30"/>
      <c r="K244" s="30"/>
      <c r="L244" s="30"/>
      <c r="M244" s="29"/>
      <c r="N244" s="29"/>
    </row>
    <row r="245" spans="7:14" ht="11.25">
      <c r="G245" s="30"/>
      <c r="H245" s="30"/>
      <c r="I245" s="30"/>
      <c r="J245" s="30"/>
      <c r="K245" s="30"/>
      <c r="L245" s="30"/>
      <c r="M245" s="29"/>
      <c r="N245" s="29"/>
    </row>
    <row r="246" spans="7:14" ht="11.25">
      <c r="G246" s="30"/>
      <c r="H246" s="30"/>
      <c r="I246" s="30"/>
      <c r="J246" s="30"/>
      <c r="K246" s="30"/>
      <c r="L246" s="30"/>
      <c r="M246" s="29"/>
      <c r="N246" s="29"/>
    </row>
    <row r="247" spans="7:14" ht="11.25">
      <c r="G247" s="30"/>
      <c r="H247" s="30"/>
      <c r="I247" s="30"/>
      <c r="J247" s="30"/>
      <c r="K247" s="30"/>
      <c r="L247" s="30"/>
      <c r="M247" s="29"/>
      <c r="N247" s="29"/>
    </row>
    <row r="248" spans="7:14" ht="11.25">
      <c r="G248" s="30"/>
      <c r="H248" s="30"/>
      <c r="I248" s="30"/>
      <c r="J248" s="30"/>
      <c r="K248" s="30"/>
      <c r="L248" s="30"/>
      <c r="M248" s="29"/>
      <c r="N248" s="29"/>
    </row>
    <row r="249" spans="7:14" ht="11.25">
      <c r="G249" s="30"/>
      <c r="H249" s="30"/>
      <c r="I249" s="30"/>
      <c r="J249" s="30"/>
      <c r="K249" s="30"/>
      <c r="L249" s="30"/>
      <c r="M249" s="29"/>
      <c r="N249" s="29"/>
    </row>
    <row r="250" spans="7:14" ht="11.25">
      <c r="G250" s="30"/>
      <c r="H250" s="30"/>
      <c r="I250" s="30"/>
      <c r="J250" s="30"/>
      <c r="K250" s="30"/>
      <c r="L250" s="30"/>
      <c r="M250" s="29"/>
      <c r="N250" s="29"/>
    </row>
    <row r="251" spans="7:14" ht="11.25">
      <c r="G251" s="30"/>
      <c r="H251" s="30"/>
      <c r="I251" s="30"/>
      <c r="J251" s="30"/>
      <c r="K251" s="30"/>
      <c r="L251" s="30"/>
      <c r="M251" s="29"/>
      <c r="N251" s="29"/>
    </row>
    <row r="252" spans="7:14" ht="11.25">
      <c r="G252" s="30"/>
      <c r="H252" s="30"/>
      <c r="I252" s="30"/>
      <c r="J252" s="30"/>
      <c r="K252" s="30"/>
      <c r="L252" s="30"/>
      <c r="M252" s="29"/>
      <c r="N252" s="29"/>
    </row>
    <row r="253" spans="7:14" ht="11.25">
      <c r="G253" s="30"/>
      <c r="H253" s="30"/>
      <c r="I253" s="30"/>
      <c r="J253" s="30"/>
      <c r="K253" s="30"/>
      <c r="L253" s="30"/>
      <c r="M253" s="29"/>
      <c r="N253" s="29"/>
    </row>
    <row r="254" spans="7:14" ht="11.25">
      <c r="G254" s="30"/>
      <c r="H254" s="30"/>
      <c r="I254" s="30"/>
      <c r="J254" s="30"/>
      <c r="K254" s="30"/>
      <c r="L254" s="30"/>
      <c r="M254" s="29"/>
      <c r="N254" s="29"/>
    </row>
    <row r="255" spans="7:14" ht="11.25">
      <c r="G255" s="30"/>
      <c r="H255" s="30"/>
      <c r="I255" s="30"/>
      <c r="J255" s="30"/>
      <c r="K255" s="30"/>
      <c r="L255" s="30"/>
      <c r="M255" s="29"/>
      <c r="N255" s="29"/>
    </row>
    <row r="256" spans="7:14" ht="11.25">
      <c r="G256" s="30"/>
      <c r="H256" s="30"/>
      <c r="I256" s="30"/>
      <c r="J256" s="30"/>
      <c r="K256" s="30"/>
      <c r="L256" s="30"/>
      <c r="M256" s="29"/>
      <c r="N256" s="29"/>
    </row>
    <row r="257" spans="7:14" ht="11.25">
      <c r="G257" s="30"/>
      <c r="H257" s="30"/>
      <c r="I257" s="30"/>
      <c r="J257" s="30"/>
      <c r="K257" s="30"/>
      <c r="L257" s="30"/>
      <c r="M257" s="29"/>
      <c r="N257" s="29"/>
    </row>
    <row r="258" spans="7:14" ht="11.25">
      <c r="G258" s="30"/>
      <c r="H258" s="30"/>
      <c r="I258" s="30"/>
      <c r="J258" s="30"/>
      <c r="K258" s="30"/>
      <c r="L258" s="30"/>
      <c r="M258" s="29"/>
      <c r="N258" s="29"/>
    </row>
    <row r="259" spans="7:14" ht="11.25">
      <c r="G259" s="30"/>
      <c r="H259" s="30"/>
      <c r="I259" s="30"/>
      <c r="J259" s="30"/>
      <c r="K259" s="30"/>
      <c r="L259" s="30"/>
      <c r="M259" s="29"/>
      <c r="N259" s="29"/>
    </row>
    <row r="260" spans="5:14" ht="11.25">
      <c r="E260" s="1" t="s">
        <v>269</v>
      </c>
      <c r="G260" s="30">
        <v>1980</v>
      </c>
      <c r="H260" s="30"/>
      <c r="I260" s="30"/>
      <c r="J260" s="30"/>
      <c r="K260" s="30"/>
      <c r="L260" s="30"/>
      <c r="M260" s="29"/>
      <c r="N260" s="29"/>
    </row>
    <row r="261" spans="5:14" ht="11.25">
      <c r="E261" s="1" t="s">
        <v>270</v>
      </c>
      <c r="F261" s="2">
        <v>1979</v>
      </c>
      <c r="G261" s="30">
        <v>1970</v>
      </c>
      <c r="H261" s="30"/>
      <c r="I261" s="30"/>
      <c r="J261" s="30"/>
      <c r="K261" s="30"/>
      <c r="L261" s="30"/>
      <c r="M261" s="29"/>
      <c r="N261" s="29"/>
    </row>
    <row r="262" spans="5:14" ht="11.25">
      <c r="E262" s="1" t="s">
        <v>271</v>
      </c>
      <c r="F262" s="2">
        <v>1969</v>
      </c>
      <c r="G262" s="30">
        <v>1960</v>
      </c>
      <c r="H262" s="30"/>
      <c r="I262" s="30"/>
      <c r="J262" s="30"/>
      <c r="K262" s="30"/>
      <c r="L262" s="30"/>
      <c r="M262" s="29"/>
      <c r="N262" s="29"/>
    </row>
    <row r="263" spans="5:14" ht="11.25">
      <c r="E263" s="1" t="s">
        <v>272</v>
      </c>
      <c r="F263" s="2">
        <v>1959</v>
      </c>
      <c r="G263" s="30">
        <v>1950</v>
      </c>
      <c r="H263" s="30"/>
      <c r="I263" s="30"/>
      <c r="J263" s="30"/>
      <c r="K263" s="30"/>
      <c r="L263" s="30"/>
      <c r="M263" s="29"/>
      <c r="N263" s="29"/>
    </row>
    <row r="264" spans="5:14" ht="11.25">
      <c r="E264" s="1" t="s">
        <v>275</v>
      </c>
      <c r="F264" s="2">
        <v>1949</v>
      </c>
      <c r="G264" s="30"/>
      <c r="H264" s="30"/>
      <c r="I264" s="30"/>
      <c r="J264" s="30"/>
      <c r="K264" s="30"/>
      <c r="L264" s="30"/>
      <c r="M264" s="29"/>
      <c r="N264" s="29"/>
    </row>
    <row r="265" spans="5:14" ht="11.25">
      <c r="E265" s="1" t="s">
        <v>273</v>
      </c>
      <c r="G265" s="30">
        <v>1970</v>
      </c>
      <c r="H265" s="30"/>
      <c r="I265" s="30"/>
      <c r="J265" s="30"/>
      <c r="K265" s="30"/>
      <c r="L265" s="30"/>
      <c r="M265" s="29"/>
      <c r="N265" s="29"/>
    </row>
    <row r="266" spans="5:14" ht="11.25">
      <c r="E266" s="1" t="s">
        <v>274</v>
      </c>
      <c r="F266" s="2">
        <v>1969</v>
      </c>
      <c r="G266" s="30"/>
      <c r="H266" s="30"/>
      <c r="I266" s="30"/>
      <c r="J266" s="30"/>
      <c r="K266" s="30"/>
      <c r="L266" s="30"/>
      <c r="M266" s="29"/>
      <c r="N266" s="29"/>
    </row>
    <row r="267" spans="7:14" ht="11.25">
      <c r="G267" s="30"/>
      <c r="H267" s="30"/>
      <c r="I267" s="30"/>
      <c r="J267" s="30"/>
      <c r="K267" s="30"/>
      <c r="L267" s="30"/>
      <c r="M267" s="29"/>
      <c r="N267" s="29"/>
    </row>
    <row r="268" spans="7:14" ht="11.25">
      <c r="G268" s="30"/>
      <c r="H268" s="30"/>
      <c r="I268" s="30"/>
      <c r="J268" s="30"/>
      <c r="K268" s="30"/>
      <c r="L268" s="30"/>
      <c r="M268" s="29"/>
      <c r="N268" s="29"/>
    </row>
    <row r="269" spans="7:14" ht="11.25">
      <c r="G269" s="30"/>
      <c r="H269" s="30"/>
      <c r="I269" s="30"/>
      <c r="J269" s="30"/>
      <c r="K269" s="30"/>
      <c r="L269" s="30"/>
      <c r="M269" s="29"/>
      <c r="N269" s="29"/>
    </row>
    <row r="270" spans="7:14" ht="11.25">
      <c r="G270" s="30"/>
      <c r="H270" s="30"/>
      <c r="I270" s="30"/>
      <c r="J270" s="30"/>
      <c r="K270" s="30"/>
      <c r="L270" s="30"/>
      <c r="M270" s="29"/>
      <c r="N270" s="29"/>
    </row>
    <row r="271" spans="7:14" ht="11.25">
      <c r="G271" s="30"/>
      <c r="H271" s="30"/>
      <c r="I271" s="30"/>
      <c r="J271" s="30"/>
      <c r="K271" s="30"/>
      <c r="L271" s="30"/>
      <c r="M271" s="29"/>
      <c r="N271" s="29"/>
    </row>
    <row r="272" spans="7:14" ht="11.25">
      <c r="G272" s="30"/>
      <c r="H272" s="30"/>
      <c r="I272" s="30"/>
      <c r="J272" s="30"/>
      <c r="K272" s="30"/>
      <c r="L272" s="30"/>
      <c r="M272" s="29"/>
      <c r="N272" s="29"/>
    </row>
    <row r="273" spans="7:14" ht="11.25">
      <c r="G273" s="30"/>
      <c r="H273" s="30"/>
      <c r="I273" s="30"/>
      <c r="J273" s="30"/>
      <c r="K273" s="30"/>
      <c r="L273" s="30"/>
      <c r="M273" s="29"/>
      <c r="N273" s="29"/>
    </row>
    <row r="274" spans="7:14" ht="11.25">
      <c r="G274" s="30"/>
      <c r="H274" s="30"/>
      <c r="I274" s="30"/>
      <c r="J274" s="30"/>
      <c r="K274" s="30"/>
      <c r="L274" s="30"/>
      <c r="M274" s="29"/>
      <c r="N274" s="29"/>
    </row>
    <row r="275" spans="7:14" ht="11.25">
      <c r="G275" s="30"/>
      <c r="H275" s="30"/>
      <c r="I275" s="30"/>
      <c r="J275" s="30"/>
      <c r="K275" s="30"/>
      <c r="L275" s="30"/>
      <c r="M275" s="29"/>
      <c r="N275" s="29"/>
    </row>
    <row r="276" spans="7:14" ht="11.25">
      <c r="G276" s="30"/>
      <c r="H276" s="30"/>
      <c r="I276" s="30"/>
      <c r="J276" s="30"/>
      <c r="K276" s="30"/>
      <c r="L276" s="30"/>
      <c r="M276" s="29"/>
      <c r="N276" s="29"/>
    </row>
    <row r="277" spans="7:14" ht="11.25">
      <c r="G277" s="30"/>
      <c r="H277" s="30"/>
      <c r="I277" s="30"/>
      <c r="J277" s="30"/>
      <c r="K277" s="30"/>
      <c r="L277" s="30"/>
      <c r="M277" s="29"/>
      <c r="N277" s="29"/>
    </row>
    <row r="278" spans="7:14" ht="11.25">
      <c r="G278" s="30"/>
      <c r="H278" s="30"/>
      <c r="I278" s="30"/>
      <c r="J278" s="30"/>
      <c r="K278" s="30"/>
      <c r="L278" s="30"/>
      <c r="M278" s="29"/>
      <c r="N278" s="29"/>
    </row>
    <row r="279" spans="7:14" ht="11.25">
      <c r="G279" s="30"/>
      <c r="H279" s="30"/>
      <c r="I279" s="30"/>
      <c r="J279" s="30"/>
      <c r="K279" s="30"/>
      <c r="L279" s="30"/>
      <c r="M279" s="29"/>
      <c r="N279" s="29"/>
    </row>
    <row r="280" spans="7:14" ht="11.25">
      <c r="G280" s="30"/>
      <c r="H280" s="30"/>
      <c r="I280" s="30"/>
      <c r="J280" s="30"/>
      <c r="K280" s="30"/>
      <c r="L280" s="30"/>
      <c r="M280" s="29"/>
      <c r="N280" s="29"/>
    </row>
    <row r="281" spans="7:14" ht="11.25">
      <c r="G281" s="30"/>
      <c r="H281" s="30"/>
      <c r="I281" s="30"/>
      <c r="J281" s="30"/>
      <c r="K281" s="30"/>
      <c r="L281" s="30"/>
      <c r="M281" s="29"/>
      <c r="N281" s="29"/>
    </row>
    <row r="282" spans="7:14" ht="11.25">
      <c r="G282" s="30"/>
      <c r="H282" s="30"/>
      <c r="I282" s="30"/>
      <c r="J282" s="30"/>
      <c r="K282" s="30"/>
      <c r="L282" s="30"/>
      <c r="M282" s="29"/>
      <c r="N282" s="29"/>
    </row>
    <row r="283" spans="7:14" ht="11.25">
      <c r="G283" s="30"/>
      <c r="H283" s="30"/>
      <c r="I283" s="30"/>
      <c r="J283" s="30"/>
      <c r="K283" s="30"/>
      <c r="L283" s="30"/>
      <c r="M283" s="29"/>
      <c r="N283" s="29"/>
    </row>
    <row r="284" spans="7:14" ht="11.25">
      <c r="G284" s="30"/>
      <c r="H284" s="30"/>
      <c r="I284" s="30"/>
      <c r="J284" s="30"/>
      <c r="K284" s="30"/>
      <c r="L284" s="30"/>
      <c r="M284" s="29"/>
      <c r="N284" s="29"/>
    </row>
    <row r="285" spans="7:14" ht="11.25">
      <c r="G285" s="30"/>
      <c r="H285" s="30"/>
      <c r="I285" s="30"/>
      <c r="J285" s="30"/>
      <c r="K285" s="30"/>
      <c r="L285" s="30"/>
      <c r="M285" s="29"/>
      <c r="N285" s="29"/>
    </row>
    <row r="286" spans="7:14" ht="11.25">
      <c r="G286" s="30"/>
      <c r="H286" s="30"/>
      <c r="I286" s="30"/>
      <c r="J286" s="30"/>
      <c r="K286" s="30"/>
      <c r="L286" s="30"/>
      <c r="M286" s="29"/>
      <c r="N286" s="29"/>
    </row>
    <row r="287" spans="7:14" ht="11.25">
      <c r="G287" s="30"/>
      <c r="H287" s="30"/>
      <c r="I287" s="30"/>
      <c r="J287" s="30"/>
      <c r="K287" s="30"/>
      <c r="L287" s="30"/>
      <c r="M287" s="29"/>
      <c r="N287" s="29"/>
    </row>
    <row r="288" spans="7:14" ht="11.25">
      <c r="G288" s="30"/>
      <c r="H288" s="30"/>
      <c r="I288" s="30"/>
      <c r="J288" s="30"/>
      <c r="K288" s="30"/>
      <c r="L288" s="30"/>
      <c r="M288" s="29"/>
      <c r="N288" s="29"/>
    </row>
    <row r="289" spans="7:14" ht="11.25">
      <c r="G289" s="30"/>
      <c r="H289" s="30"/>
      <c r="I289" s="30"/>
      <c r="J289" s="30"/>
      <c r="K289" s="30"/>
      <c r="L289" s="30"/>
      <c r="M289" s="29"/>
      <c r="N289" s="29"/>
    </row>
    <row r="290" spans="7:14" ht="11.25">
      <c r="G290" s="30"/>
      <c r="H290" s="30"/>
      <c r="I290" s="30"/>
      <c r="J290" s="30"/>
      <c r="K290" s="30"/>
      <c r="L290" s="30"/>
      <c r="M290" s="29"/>
      <c r="N290" s="29"/>
    </row>
    <row r="291" spans="7:14" ht="11.25">
      <c r="G291" s="30"/>
      <c r="H291" s="30"/>
      <c r="I291" s="30"/>
      <c r="J291" s="30"/>
      <c r="K291" s="30"/>
      <c r="L291" s="30"/>
      <c r="M291" s="29"/>
      <c r="N291" s="29"/>
    </row>
    <row r="292" spans="7:14" ht="11.25">
      <c r="G292" s="30"/>
      <c r="H292" s="30"/>
      <c r="I292" s="30"/>
      <c r="J292" s="30"/>
      <c r="K292" s="30"/>
      <c r="L292" s="30"/>
      <c r="M292" s="29"/>
      <c r="N292" s="29"/>
    </row>
    <row r="293" spans="7:14" ht="11.25">
      <c r="G293" s="30"/>
      <c r="H293" s="30"/>
      <c r="I293" s="30"/>
      <c r="J293" s="30"/>
      <c r="K293" s="30"/>
      <c r="L293" s="30"/>
      <c r="M293" s="29"/>
      <c r="N293" s="29"/>
    </row>
    <row r="294" spans="7:14" ht="11.25">
      <c r="G294" s="30"/>
      <c r="H294" s="30"/>
      <c r="I294" s="30"/>
      <c r="J294" s="30"/>
      <c r="K294" s="30"/>
      <c r="L294" s="30"/>
      <c r="M294" s="29"/>
      <c r="N294" s="29"/>
    </row>
    <row r="295" spans="7:14" ht="11.25">
      <c r="G295" s="30"/>
      <c r="H295" s="30"/>
      <c r="I295" s="30"/>
      <c r="J295" s="30"/>
      <c r="K295" s="30"/>
      <c r="L295" s="30"/>
      <c r="M295" s="29"/>
      <c r="N295" s="29"/>
    </row>
    <row r="296" spans="7:14" ht="11.25">
      <c r="G296" s="30"/>
      <c r="H296" s="30"/>
      <c r="I296" s="30"/>
      <c r="J296" s="30"/>
      <c r="K296" s="30"/>
      <c r="L296" s="30"/>
      <c r="M296" s="29"/>
      <c r="N296" s="29"/>
    </row>
    <row r="297" spans="7:14" ht="11.25">
      <c r="G297" s="30"/>
      <c r="H297" s="30"/>
      <c r="I297" s="30"/>
      <c r="J297" s="30"/>
      <c r="K297" s="30"/>
      <c r="L297" s="30"/>
      <c r="M297" s="29"/>
      <c r="N297" s="29"/>
    </row>
    <row r="298" spans="7:14" ht="11.25">
      <c r="G298" s="30"/>
      <c r="H298" s="30"/>
      <c r="I298" s="30"/>
      <c r="J298" s="30"/>
      <c r="K298" s="30"/>
      <c r="L298" s="30"/>
      <c r="M298" s="29"/>
      <c r="N298" s="29"/>
    </row>
    <row r="299" spans="7:14" ht="11.25">
      <c r="G299" s="30"/>
      <c r="H299" s="30"/>
      <c r="I299" s="30"/>
      <c r="J299" s="30"/>
      <c r="K299" s="30"/>
      <c r="L299" s="30"/>
      <c r="M299" s="29"/>
      <c r="N299" s="29"/>
    </row>
    <row r="300" spans="7:14" ht="11.25">
      <c r="G300" s="30"/>
      <c r="H300" s="30"/>
      <c r="I300" s="30"/>
      <c r="J300" s="30"/>
      <c r="K300" s="30"/>
      <c r="L300" s="30"/>
      <c r="M300" s="29"/>
      <c r="N300" s="29"/>
    </row>
    <row r="301" spans="7:14" ht="11.25">
      <c r="G301" s="30"/>
      <c r="H301" s="30"/>
      <c r="I301" s="30"/>
      <c r="J301" s="30"/>
      <c r="K301" s="30"/>
      <c r="L301" s="30"/>
      <c r="M301" s="29"/>
      <c r="N301" s="29"/>
    </row>
    <row r="302" spans="7:14" ht="11.25">
      <c r="G302" s="30"/>
      <c r="H302" s="30"/>
      <c r="I302" s="30"/>
      <c r="J302" s="30"/>
      <c r="K302" s="30"/>
      <c r="L302" s="30"/>
      <c r="M302" s="29"/>
      <c r="N302" s="29"/>
    </row>
    <row r="303" spans="7:14" ht="11.25">
      <c r="G303" s="30"/>
      <c r="H303" s="30"/>
      <c r="I303" s="30"/>
      <c r="J303" s="30"/>
      <c r="K303" s="30"/>
      <c r="L303" s="30"/>
      <c r="M303" s="29"/>
      <c r="N303" s="29"/>
    </row>
    <row r="304" spans="7:14" ht="11.25">
      <c r="G304" s="30"/>
      <c r="H304" s="30"/>
      <c r="I304" s="30"/>
      <c r="J304" s="30"/>
      <c r="K304" s="30"/>
      <c r="L304" s="30"/>
      <c r="M304" s="29"/>
      <c r="N304" s="29"/>
    </row>
    <row r="305" spans="7:14" ht="11.25">
      <c r="G305" s="30"/>
      <c r="H305" s="30"/>
      <c r="I305" s="30"/>
      <c r="J305" s="30"/>
      <c r="K305" s="30"/>
      <c r="L305" s="30"/>
      <c r="M305" s="29"/>
      <c r="N305" s="29"/>
    </row>
    <row r="306" spans="7:14" ht="11.25">
      <c r="G306" s="30"/>
      <c r="H306" s="30"/>
      <c r="I306" s="30"/>
      <c r="J306" s="30"/>
      <c r="K306" s="30"/>
      <c r="L306" s="30"/>
      <c r="M306" s="29"/>
      <c r="N306" s="29"/>
    </row>
    <row r="307" spans="7:14" ht="11.25">
      <c r="G307" s="30"/>
      <c r="H307" s="30"/>
      <c r="I307" s="30"/>
      <c r="J307" s="30"/>
      <c r="K307" s="30"/>
      <c r="L307" s="30"/>
      <c r="M307" s="29"/>
      <c r="N307" s="29"/>
    </row>
    <row r="308" spans="7:14" ht="11.25">
      <c r="G308" s="30"/>
      <c r="H308" s="30"/>
      <c r="I308" s="30"/>
      <c r="J308" s="30"/>
      <c r="K308" s="30"/>
      <c r="L308" s="30"/>
      <c r="M308" s="29"/>
      <c r="N308" s="29"/>
    </row>
    <row r="309" spans="7:14" ht="11.25">
      <c r="G309" s="30"/>
      <c r="H309" s="30"/>
      <c r="I309" s="30"/>
      <c r="J309" s="30"/>
      <c r="K309" s="30"/>
      <c r="L309" s="30"/>
      <c r="M309" s="29"/>
      <c r="N309" s="29"/>
    </row>
    <row r="310" spans="7:14" ht="11.25">
      <c r="G310" s="30"/>
      <c r="H310" s="30"/>
      <c r="I310" s="30"/>
      <c r="J310" s="30"/>
      <c r="K310" s="30"/>
      <c r="L310" s="30"/>
      <c r="M310" s="29"/>
      <c r="N310" s="29"/>
    </row>
    <row r="311" spans="7:14" ht="11.25">
      <c r="G311" s="30"/>
      <c r="H311" s="30"/>
      <c r="I311" s="30"/>
      <c r="J311" s="30"/>
      <c r="K311" s="30"/>
      <c r="L311" s="30"/>
      <c r="M311" s="29"/>
      <c r="N311" s="29"/>
    </row>
    <row r="312" spans="7:14" ht="11.25">
      <c r="G312" s="30"/>
      <c r="H312" s="30"/>
      <c r="I312" s="30"/>
      <c r="J312" s="30"/>
      <c r="K312" s="30"/>
      <c r="L312" s="30"/>
      <c r="M312" s="29"/>
      <c r="N312" s="29"/>
    </row>
    <row r="313" spans="7:14" ht="11.25">
      <c r="G313" s="30"/>
      <c r="H313" s="30"/>
      <c r="I313" s="30"/>
      <c r="J313" s="30"/>
      <c r="K313" s="30"/>
      <c r="L313" s="30"/>
      <c r="M313" s="29"/>
      <c r="N313" s="29"/>
    </row>
    <row r="314" spans="7:14" ht="11.25">
      <c r="G314" s="30"/>
      <c r="H314" s="30"/>
      <c r="I314" s="30"/>
      <c r="J314" s="30"/>
      <c r="K314" s="30"/>
      <c r="L314" s="30"/>
      <c r="M314" s="29"/>
      <c r="N314" s="29"/>
    </row>
    <row r="315" spans="7:14" ht="11.25">
      <c r="G315" s="30"/>
      <c r="H315" s="30"/>
      <c r="I315" s="30"/>
      <c r="J315" s="30"/>
      <c r="K315" s="30"/>
      <c r="L315" s="30"/>
      <c r="M315" s="29"/>
      <c r="N315" s="29"/>
    </row>
    <row r="316" spans="7:14" ht="11.25">
      <c r="G316" s="30"/>
      <c r="H316" s="30"/>
      <c r="I316" s="30"/>
      <c r="J316" s="30"/>
      <c r="K316" s="30"/>
      <c r="L316" s="30"/>
      <c r="M316" s="29"/>
      <c r="N316" s="29"/>
    </row>
    <row r="317" spans="7:14" ht="11.25">
      <c r="G317" s="30"/>
      <c r="H317" s="30"/>
      <c r="I317" s="30"/>
      <c r="J317" s="30"/>
      <c r="K317" s="30"/>
      <c r="L317" s="30"/>
      <c r="M317" s="29"/>
      <c r="N317" s="29"/>
    </row>
    <row r="318" spans="7:14" ht="11.25">
      <c r="G318" s="30"/>
      <c r="H318" s="30"/>
      <c r="I318" s="30"/>
      <c r="J318" s="30"/>
      <c r="K318" s="30"/>
      <c r="L318" s="30"/>
      <c r="M318" s="29"/>
      <c r="N318" s="29"/>
    </row>
    <row r="319" spans="7:14" ht="11.25">
      <c r="G319" s="30"/>
      <c r="H319" s="30"/>
      <c r="I319" s="30"/>
      <c r="J319" s="30"/>
      <c r="K319" s="30"/>
      <c r="L319" s="30"/>
      <c r="M319" s="29"/>
      <c r="N319" s="29"/>
    </row>
    <row r="320" spans="7:14" ht="11.25">
      <c r="G320" s="30"/>
      <c r="H320" s="30"/>
      <c r="I320" s="30"/>
      <c r="J320" s="30"/>
      <c r="K320" s="30"/>
      <c r="L320" s="30"/>
      <c r="M320" s="29"/>
      <c r="N320" s="29"/>
    </row>
    <row r="321" spans="7:14" ht="11.25">
      <c r="G321" s="30"/>
      <c r="H321" s="30"/>
      <c r="I321" s="30"/>
      <c r="J321" s="30"/>
      <c r="K321" s="30"/>
      <c r="L321" s="30"/>
      <c r="M321" s="29"/>
      <c r="N321" s="29"/>
    </row>
    <row r="322" spans="7:14" ht="11.25">
      <c r="G322" s="30"/>
      <c r="H322" s="30"/>
      <c r="I322" s="30"/>
      <c r="J322" s="30"/>
      <c r="K322" s="30"/>
      <c r="L322" s="30"/>
      <c r="M322" s="29"/>
      <c r="N322" s="29"/>
    </row>
    <row r="323" spans="7:14" ht="11.25">
      <c r="G323" s="30"/>
      <c r="H323" s="30"/>
      <c r="I323" s="30"/>
      <c r="J323" s="30"/>
      <c r="K323" s="30"/>
      <c r="L323" s="30"/>
      <c r="M323" s="29"/>
      <c r="N323" s="29"/>
    </row>
    <row r="324" spans="7:14" ht="11.25">
      <c r="G324" s="30"/>
      <c r="H324" s="30"/>
      <c r="I324" s="30"/>
      <c r="J324" s="30"/>
      <c r="K324" s="30"/>
      <c r="L324" s="30"/>
      <c r="M324" s="29"/>
      <c r="N324" s="29"/>
    </row>
    <row r="325" spans="7:14" ht="11.25">
      <c r="G325" s="30"/>
      <c r="H325" s="30"/>
      <c r="I325" s="30"/>
      <c r="J325" s="30"/>
      <c r="K325" s="30"/>
      <c r="L325" s="30"/>
      <c r="M325" s="29"/>
      <c r="N325" s="29"/>
    </row>
    <row r="326" spans="7:14" ht="11.25">
      <c r="G326" s="30"/>
      <c r="H326" s="30"/>
      <c r="I326" s="30"/>
      <c r="J326" s="30"/>
      <c r="K326" s="30"/>
      <c r="L326" s="30"/>
      <c r="M326" s="29"/>
      <c r="N326" s="29"/>
    </row>
    <row r="327" spans="7:14" ht="11.25">
      <c r="G327" s="30"/>
      <c r="H327" s="30"/>
      <c r="I327" s="30"/>
      <c r="J327" s="30"/>
      <c r="K327" s="30"/>
      <c r="L327" s="30"/>
      <c r="M327" s="29"/>
      <c r="N327" s="29"/>
    </row>
    <row r="328" spans="7:14" ht="11.25">
      <c r="G328" s="30"/>
      <c r="H328" s="30"/>
      <c r="I328" s="30"/>
      <c r="J328" s="30"/>
      <c r="K328" s="30"/>
      <c r="L328" s="30"/>
      <c r="M328" s="29"/>
      <c r="N328" s="29"/>
    </row>
    <row r="329" spans="7:14" ht="11.25">
      <c r="G329" s="30"/>
      <c r="H329" s="30"/>
      <c r="I329" s="30"/>
      <c r="J329" s="30"/>
      <c r="K329" s="30"/>
      <c r="L329" s="30"/>
      <c r="M329" s="29"/>
      <c r="N329" s="29"/>
    </row>
    <row r="330" spans="7:14" ht="11.25">
      <c r="G330" s="30"/>
      <c r="H330" s="30"/>
      <c r="I330" s="30"/>
      <c r="J330" s="30"/>
      <c r="K330" s="30"/>
      <c r="L330" s="30"/>
      <c r="M330" s="29"/>
      <c r="N330" s="29"/>
    </row>
    <row r="331" spans="7:14" ht="11.25">
      <c r="G331" s="30"/>
      <c r="H331" s="30"/>
      <c r="I331" s="30"/>
      <c r="J331" s="30"/>
      <c r="K331" s="30"/>
      <c r="L331" s="30"/>
      <c r="M331" s="29"/>
      <c r="N331" s="29"/>
    </row>
    <row r="332" spans="7:14" ht="11.25">
      <c r="G332" s="30"/>
      <c r="H332" s="30"/>
      <c r="I332" s="30"/>
      <c r="J332" s="30"/>
      <c r="K332" s="30"/>
      <c r="L332" s="30"/>
      <c r="M332" s="29"/>
      <c r="N332" s="29"/>
    </row>
    <row r="333" spans="7:14" ht="11.25">
      <c r="G333" s="30"/>
      <c r="H333" s="30"/>
      <c r="I333" s="30"/>
      <c r="J333" s="30"/>
      <c r="K333" s="30"/>
      <c r="L333" s="30"/>
      <c r="M333" s="29"/>
      <c r="N333" s="29"/>
    </row>
    <row r="334" spans="7:14" ht="11.25">
      <c r="G334" s="30"/>
      <c r="H334" s="30"/>
      <c r="I334" s="30"/>
      <c r="J334" s="30"/>
      <c r="K334" s="30"/>
      <c r="L334" s="30"/>
      <c r="M334" s="29"/>
      <c r="N334" s="29"/>
    </row>
    <row r="335" spans="7:14" ht="11.25">
      <c r="G335" s="30"/>
      <c r="H335" s="30"/>
      <c r="I335" s="30"/>
      <c r="J335" s="30"/>
      <c r="K335" s="30"/>
      <c r="L335" s="30"/>
      <c r="M335" s="29"/>
      <c r="N335" s="29"/>
    </row>
    <row r="336" spans="7:14" ht="11.25">
      <c r="G336" s="30"/>
      <c r="H336" s="30"/>
      <c r="I336" s="30"/>
      <c r="J336" s="30"/>
      <c r="K336" s="30"/>
      <c r="L336" s="30"/>
      <c r="M336" s="29"/>
      <c r="N336" s="29"/>
    </row>
    <row r="337" spans="7:14" ht="11.25">
      <c r="G337" s="30"/>
      <c r="H337" s="30"/>
      <c r="I337" s="30"/>
      <c r="J337" s="30"/>
      <c r="K337" s="30"/>
      <c r="L337" s="30"/>
      <c r="M337" s="29"/>
      <c r="N337" s="29"/>
    </row>
    <row r="338" spans="7:14" ht="11.25">
      <c r="G338" s="30"/>
      <c r="H338" s="30"/>
      <c r="I338" s="30"/>
      <c r="J338" s="30"/>
      <c r="K338" s="30"/>
      <c r="L338" s="30"/>
      <c r="M338" s="29"/>
      <c r="N338" s="29"/>
    </row>
    <row r="339" spans="7:14" ht="11.25">
      <c r="G339" s="30"/>
      <c r="H339" s="30"/>
      <c r="I339" s="30"/>
      <c r="J339" s="30"/>
      <c r="K339" s="30"/>
      <c r="L339" s="30"/>
      <c r="M339" s="29"/>
      <c r="N339" s="29"/>
    </row>
    <row r="340" spans="7:14" ht="11.25">
      <c r="G340" s="30"/>
      <c r="H340" s="30"/>
      <c r="I340" s="30"/>
      <c r="J340" s="30"/>
      <c r="K340" s="30"/>
      <c r="L340" s="30"/>
      <c r="M340" s="29"/>
      <c r="N340" s="29"/>
    </row>
    <row r="341" spans="7:14" ht="11.25">
      <c r="G341" s="30"/>
      <c r="H341" s="30"/>
      <c r="I341" s="30"/>
      <c r="J341" s="30"/>
      <c r="K341" s="30"/>
      <c r="L341" s="30"/>
      <c r="M341" s="29"/>
      <c r="N341" s="29"/>
    </row>
    <row r="342" spans="7:14" ht="11.25">
      <c r="G342" s="30"/>
      <c r="H342" s="30"/>
      <c r="I342" s="30"/>
      <c r="J342" s="30"/>
      <c r="K342" s="30"/>
      <c r="L342" s="30"/>
      <c r="M342" s="29"/>
      <c r="N342" s="29"/>
    </row>
    <row r="343" spans="7:14" ht="11.25">
      <c r="G343" s="30"/>
      <c r="H343" s="30"/>
      <c r="I343" s="30"/>
      <c r="J343" s="30"/>
      <c r="K343" s="30"/>
      <c r="L343" s="30"/>
      <c r="M343" s="29"/>
      <c r="N343" s="29"/>
    </row>
    <row r="344" spans="7:14" ht="11.25">
      <c r="G344" s="30"/>
      <c r="H344" s="30"/>
      <c r="I344" s="30"/>
      <c r="J344" s="30"/>
      <c r="K344" s="30"/>
      <c r="L344" s="30"/>
      <c r="M344" s="29"/>
      <c r="N344" s="29"/>
    </row>
    <row r="345" spans="7:14" ht="11.25">
      <c r="G345" s="30"/>
      <c r="H345" s="30"/>
      <c r="I345" s="30"/>
      <c r="J345" s="30"/>
      <c r="K345" s="30"/>
      <c r="L345" s="30"/>
      <c r="M345" s="29"/>
      <c r="N345" s="29"/>
    </row>
    <row r="346" spans="7:14" ht="11.25">
      <c r="G346" s="30"/>
      <c r="H346" s="30"/>
      <c r="I346" s="30"/>
      <c r="J346" s="30"/>
      <c r="K346" s="30"/>
      <c r="L346" s="30"/>
      <c r="M346" s="29"/>
      <c r="N346" s="29"/>
    </row>
    <row r="347" spans="7:14" ht="11.25">
      <c r="G347" s="30"/>
      <c r="H347" s="30"/>
      <c r="I347" s="30"/>
      <c r="J347" s="30"/>
      <c r="K347" s="30"/>
      <c r="L347" s="30"/>
      <c r="M347" s="29"/>
      <c r="N347" s="29"/>
    </row>
    <row r="348" spans="7:14" ht="11.25">
      <c r="G348" s="30"/>
      <c r="H348" s="30"/>
      <c r="I348" s="30"/>
      <c r="J348" s="30"/>
      <c r="K348" s="30"/>
      <c r="L348" s="30"/>
      <c r="M348" s="29"/>
      <c r="N348" s="29"/>
    </row>
    <row r="349" spans="7:14" ht="11.25">
      <c r="G349" s="30"/>
      <c r="H349" s="30"/>
      <c r="I349" s="30"/>
      <c r="J349" s="30"/>
      <c r="K349" s="30"/>
      <c r="L349" s="30"/>
      <c r="M349" s="29"/>
      <c r="N349" s="29"/>
    </row>
    <row r="350" spans="7:14" ht="11.25">
      <c r="G350" s="30"/>
      <c r="H350" s="30"/>
      <c r="I350" s="30"/>
      <c r="J350" s="30"/>
      <c r="K350" s="30"/>
      <c r="L350" s="30"/>
      <c r="M350" s="29"/>
      <c r="N350" s="29"/>
    </row>
    <row r="351" spans="7:14" ht="11.25">
      <c r="G351" s="30"/>
      <c r="H351" s="30"/>
      <c r="I351" s="30"/>
      <c r="J351" s="30"/>
      <c r="K351" s="30"/>
      <c r="L351" s="30"/>
      <c r="M351" s="29"/>
      <c r="N351" s="29"/>
    </row>
    <row r="352" spans="7:14" ht="11.25">
      <c r="G352" s="30"/>
      <c r="H352" s="30"/>
      <c r="I352" s="30"/>
      <c r="J352" s="30"/>
      <c r="K352" s="30"/>
      <c r="L352" s="30"/>
      <c r="M352" s="29"/>
      <c r="N352" s="29"/>
    </row>
    <row r="353" spans="7:14" ht="11.25">
      <c r="G353" s="30"/>
      <c r="H353" s="30"/>
      <c r="I353" s="30"/>
      <c r="J353" s="30"/>
      <c r="K353" s="30"/>
      <c r="L353" s="30"/>
      <c r="M353" s="29"/>
      <c r="N353" s="29"/>
    </row>
    <row r="354" spans="7:14" ht="11.25">
      <c r="G354" s="30"/>
      <c r="H354" s="30"/>
      <c r="I354" s="30"/>
      <c r="J354" s="30"/>
      <c r="K354" s="30"/>
      <c r="L354" s="30"/>
      <c r="M354" s="29"/>
      <c r="N354" s="29"/>
    </row>
    <row r="355" spans="7:14" ht="11.25">
      <c r="G355" s="30"/>
      <c r="H355" s="30"/>
      <c r="I355" s="30"/>
      <c r="J355" s="30"/>
      <c r="K355" s="30"/>
      <c r="L355" s="30"/>
      <c r="M355" s="29"/>
      <c r="N355" s="29"/>
    </row>
    <row r="356" spans="7:14" ht="11.25">
      <c r="G356" s="30"/>
      <c r="H356" s="30"/>
      <c r="I356" s="30"/>
      <c r="J356" s="30"/>
      <c r="K356" s="30"/>
      <c r="L356" s="30"/>
      <c r="M356" s="29"/>
      <c r="N356" s="29"/>
    </row>
    <row r="357" spans="7:14" ht="11.25">
      <c r="G357" s="30"/>
      <c r="H357" s="30"/>
      <c r="I357" s="30"/>
      <c r="J357" s="30"/>
      <c r="K357" s="30"/>
      <c r="L357" s="30"/>
      <c r="M357" s="29"/>
      <c r="N357" s="29"/>
    </row>
    <row r="358" spans="7:14" ht="11.25">
      <c r="G358" s="30"/>
      <c r="H358" s="30"/>
      <c r="I358" s="30"/>
      <c r="J358" s="30"/>
      <c r="K358" s="30"/>
      <c r="L358" s="30"/>
      <c r="M358" s="29"/>
      <c r="N358" s="29"/>
    </row>
    <row r="359" spans="7:14" ht="11.25">
      <c r="G359" s="30"/>
      <c r="H359" s="30"/>
      <c r="I359" s="30"/>
      <c r="J359" s="30"/>
      <c r="K359" s="30"/>
      <c r="L359" s="30"/>
      <c r="M359" s="29"/>
      <c r="N359" s="29"/>
    </row>
    <row r="360" spans="7:14" ht="11.25">
      <c r="G360" s="30"/>
      <c r="H360" s="30"/>
      <c r="I360" s="30"/>
      <c r="J360" s="30"/>
      <c r="K360" s="30"/>
      <c r="L360" s="30"/>
      <c r="M360" s="29"/>
      <c r="N360" s="29"/>
    </row>
    <row r="361" spans="7:14" ht="11.25">
      <c r="G361" s="30"/>
      <c r="H361" s="30"/>
      <c r="I361" s="30"/>
      <c r="J361" s="30"/>
      <c r="K361" s="30"/>
      <c r="L361" s="30"/>
      <c r="M361" s="29"/>
      <c r="N361" s="29"/>
    </row>
    <row r="362" spans="7:14" ht="11.25">
      <c r="G362" s="30"/>
      <c r="H362" s="30"/>
      <c r="I362" s="30"/>
      <c r="J362" s="30"/>
      <c r="K362" s="30"/>
      <c r="L362" s="30"/>
      <c r="M362" s="29"/>
      <c r="N362" s="29"/>
    </row>
    <row r="363" spans="7:14" ht="11.25">
      <c r="G363" s="30"/>
      <c r="H363" s="30"/>
      <c r="I363" s="30"/>
      <c r="J363" s="30"/>
      <c r="K363" s="30"/>
      <c r="L363" s="30"/>
      <c r="M363" s="29"/>
      <c r="N363" s="29"/>
    </row>
    <row r="364" spans="7:14" ht="11.25">
      <c r="G364" s="30"/>
      <c r="H364" s="30"/>
      <c r="I364" s="30"/>
      <c r="J364" s="30"/>
      <c r="K364" s="30"/>
      <c r="L364" s="30"/>
      <c r="M364" s="29"/>
      <c r="N364" s="29"/>
    </row>
    <row r="365" spans="7:14" ht="11.25">
      <c r="G365" s="30"/>
      <c r="H365" s="30"/>
      <c r="I365" s="30"/>
      <c r="J365" s="30"/>
      <c r="K365" s="30"/>
      <c r="L365" s="30"/>
      <c r="M365" s="29"/>
      <c r="N365" s="29"/>
    </row>
    <row r="366" spans="7:14" ht="11.25">
      <c r="G366" s="30"/>
      <c r="H366" s="30"/>
      <c r="I366" s="30"/>
      <c r="J366" s="30"/>
      <c r="K366" s="30"/>
      <c r="L366" s="30"/>
      <c r="M366" s="29"/>
      <c r="N366" s="29"/>
    </row>
    <row r="367" spans="7:14" ht="11.25">
      <c r="G367" s="30"/>
      <c r="H367" s="30"/>
      <c r="I367" s="30"/>
      <c r="J367" s="30"/>
      <c r="K367" s="30"/>
      <c r="L367" s="30"/>
      <c r="M367" s="29"/>
      <c r="N367" s="29"/>
    </row>
    <row r="368" spans="7:14" ht="11.25">
      <c r="G368" s="30"/>
      <c r="H368" s="30"/>
      <c r="I368" s="30"/>
      <c r="J368" s="30"/>
      <c r="K368" s="30"/>
      <c r="L368" s="30"/>
      <c r="M368" s="29"/>
      <c r="N368" s="29"/>
    </row>
    <row r="369" spans="7:14" ht="11.25">
      <c r="G369" s="30"/>
      <c r="H369" s="30"/>
      <c r="I369" s="30"/>
      <c r="J369" s="30"/>
      <c r="K369" s="30"/>
      <c r="L369" s="30"/>
      <c r="M369" s="29"/>
      <c r="N369" s="29"/>
    </row>
    <row r="370" spans="7:14" ht="11.25">
      <c r="G370" s="30"/>
      <c r="H370" s="30"/>
      <c r="I370" s="30"/>
      <c r="J370" s="30"/>
      <c r="K370" s="30"/>
      <c r="L370" s="30"/>
      <c r="M370" s="29"/>
      <c r="N370" s="29"/>
    </row>
    <row r="371" spans="7:14" ht="11.25">
      <c r="G371" s="30"/>
      <c r="H371" s="30"/>
      <c r="I371" s="30"/>
      <c r="J371" s="30"/>
      <c r="K371" s="30"/>
      <c r="L371" s="30"/>
      <c r="M371" s="29"/>
      <c r="N371" s="29"/>
    </row>
  </sheetData>
  <sheetProtection/>
  <autoFilter ref="A4:G184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Ania</cp:lastModifiedBy>
  <cp:lastPrinted>2009-06-02T13:47:15Z</cp:lastPrinted>
  <dcterms:created xsi:type="dcterms:W3CDTF">2008-09-15T14:03:30Z</dcterms:created>
  <dcterms:modified xsi:type="dcterms:W3CDTF">2009-06-07T19:22:40Z</dcterms:modified>
  <cp:category/>
  <cp:version/>
  <cp:contentType/>
  <cp:contentStatus/>
</cp:coreProperties>
</file>